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https://crosemont-my.sharepoint.com/personal/mlalumiere_cegepadistance_ca/Documents/SharePoint_Transit/EFEL - Extractions pour vérifications de consignes et de paramètres #6894/"/>
    </mc:Choice>
  </mc:AlternateContent>
  <xr:revisionPtr revIDLastSave="152" documentId="13_ncr:1_{858E377E-D2C5-444F-BE58-2A6BCFE86504}" xr6:coauthVersionLast="47" xr6:coauthVersionMax="47" xr10:uidLastSave="{1A1B44AD-4EBF-4B5B-9483-10748E5F52EE}"/>
  <bookViews>
    <workbookView xWindow="-25320" yWindow="300" windowWidth="25440" windowHeight="15390" xr2:uid="{4820B379-3AF2-48C0-9BAB-7ED27DB8D00B}"/>
  </bookViews>
  <sheets>
    <sheet name="Extraction1" sheetId="1" r:id="rId1"/>
    <sheet name="Cour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2" l="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L4" i="2"/>
  <c r="L3" i="2"/>
  <c r="L2" i="2"/>
</calcChain>
</file>

<file path=xl/sharedStrings.xml><?xml version="1.0" encoding="utf-8"?>
<sst xmlns="http://schemas.openxmlformats.org/spreadsheetml/2006/main" count="831" uniqueCount="241">
  <si>
    <t>shortname</t>
  </si>
  <si>
    <t>course</t>
  </si>
  <si>
    <t>idnumber</t>
  </si>
  <si>
    <t>NAME</t>
  </si>
  <si>
    <t>E1G</t>
  </si>
  <si>
    <t>E1D</t>
  </si>
  <si>
    <t>E2A</t>
  </si>
  <si>
    <t>Examen écrit A</t>
  </si>
  <si>
    <t>109-101-MQ-60-03</t>
  </si>
  <si>
    <t>Évaluation finale D</t>
  </si>
  <si>
    <t>Final Evaluation G</t>
  </si>
  <si>
    <t>Final Evaluation D</t>
  </si>
  <si>
    <t>101-901-RE-15-03</t>
  </si>
  <si>
    <t>E1P</t>
  </si>
  <si>
    <t>Final Evaluation P</t>
  </si>
  <si>
    <t>101-901-RE-65-01</t>
  </si>
  <si>
    <t>E2B</t>
  </si>
  <si>
    <t>Written Exam B</t>
  </si>
  <si>
    <t>201-015-50-70-01</t>
  </si>
  <si>
    <t>201-015-FD-70-01</t>
  </si>
  <si>
    <t>201-103-RE-75-01</t>
  </si>
  <si>
    <t>201-105-RE-75-02</t>
  </si>
  <si>
    <t>201-301-RE-65-01</t>
  </si>
  <si>
    <t>109-101-MQ-65-01</t>
  </si>
  <si>
    <t>'&lt;p&gt;&lt;b&gt;Consignes techniques&lt;/b&gt;&lt;/p&gt;&lt;p&gt;Assurez-vous que votre navigateur Web est à jour.&lt;/p&gt;&lt;p&gt;&lt;span style=\"font-size: 0.9375rem;\"&gt;Toute votre documentation de cours est permise.&lt;/span&gt;&lt;br&gt;&lt;/p&gt;&lt;p&gt;Lorsque vous commencerez l’examen écrit, un compteur électronique sera lancé et enregistrera le temps écoulé jusqu’à concurrence de 6 heures (la durée prévue pour cette évaluation est de&amp;nbsp;&lt;b&gt;3 heures&lt;/b&gt;, mais un délai supplémentaire vous est accordé). Vous devez effectuer le travail et déposer le fichier final dans l’environnement d’apprentissage dans ce délai, sinon vous aurez un&amp;nbsp;&lt;b&gt;échec&lt;/b&gt;.&lt;/p&gt;&lt;p&gt;S’il survient des difficultés techniques inhabituelles (panne de réseau, d’électricité, etc.) ou une situation d’urgence pendant que vous réalisez votre examen écrit, contactez votre tutrice ou votre tuteur dans les plus brefs délais par la messagerie du Campus pour :&lt;/p&gt;\r\n&lt;ul&gt;\r\n&lt;li&gt;lui envoyer votre examen écrit;&lt;/li&gt;\r\n&lt;li&gt;lui expliquer votre problème technique.&lt;/li&gt;\r\n&lt;/ul&gt;\r\n&lt;p&gt;Cette étape est importante, car&amp;nbsp;&lt;b&gt;le moment où vous envoyez votre examen écrit permet de valider le temps que vous avez pris&lt;/b&gt;&amp;nbsp;pour le faire. Ce facteur sera considéré dans l’analyse de la situation.&lt;/p&gt;&lt;p&gt;Vous pourrez consulter la note de votre examen écrit dans l’environnement d’apprentissage dès que votre tutrice ou votre tuteur l’aura inscrite.&lt;/p&gt;&lt;p&gt;L’examen écrit demeure la propriété du Cégep à distance; il ne vous sera donc pas retourné une fois corrigé.&lt;/p&gt;&lt;p&gt;Quand vous êtes prêt à commencer, cliquez sur le bouton&amp;nbsp;&lt;b&gt;Faire le test&lt;/b&gt;.&lt;/p&gt;'</t>
  </si>
  <si>
    <t>'&lt;p&gt;&lt;strong&gt;General Guidelines&lt;/strong&gt;&amp;nbsp;&lt;/p&gt;\r\n&lt;p&gt;Make sure your Web browser is up to date.&lt;br&gt;&lt;/p&gt;&lt;p&gt;Remember:&amp;nbsp;&lt;/p&gt;\r\n&lt;ul&gt;\r\n&lt;li&gt;You&amp;nbsp;are allowed to&amp;nbsp;use all your course materials.&amp;nbsp;&lt;/li&gt;\r\n&lt;li&gt;The final evaluation will be timed electronically. You will have a maximum of&amp;nbsp;6&amp;nbsp;hours to complete it (it should take you about 3 hours to complete this evaluation, but some additional time is granted). &lt;b&gt;You must complete the work and upload the final files to the learning environment within this time frame; otherwise, you will fail the evaluation.&lt;/b&gt;&lt;/li&gt;\r\n&lt;li&gt;To navigate from one question to another, you can also use the&amp;nbsp;Quiz navigation.&amp;nbsp;Note that you must&amp;nbsp;download&amp;nbsp;the&amp;nbsp;Answer Booklet&amp;nbsp;(and any other document)&amp;nbsp;before starting&amp;nbsp;your final evaluation. The Answer Booklet&amp;nbsp;(and other documents) must be submitted at the end of the evaluation.&amp;nbsp;&lt;/li&gt;\r\n&lt;/ul&gt;\r\n&lt;p&gt;&amp;nbsp;&amp;nbsp;&lt;img src=\"@@PLUGINFILE@@/ph_navigation_test_standard_EN.jpg\" alt=\"Five rectangles represent the pages of the test. The first rectangle represents the page where you will download your answer booklet and other files, if any. The last rectangle represents the page where you will need to upload your answer booklet and other files. \" width=\"407\" height=\"168\" class=\"img-responsive atto_image_button_text-top\"&gt;&lt;/p&gt;\r\n&lt;ul&gt;\r\n&lt;li&gt;Once your tutor has entered your mark in the system, you will be able to see it in the learning environment.&amp;nbsp;&lt;/li&gt;\r\n&lt;li&gt;Note that the final evaluation will remain the property of&amp;nbsp;Cégep&amp;nbsp;à distance. It will not be returned to you after correction.&amp;nbsp;&lt;/li&gt;\r\n&lt;/ul&gt;\r\n&lt;p&gt;&lt;strong&gt;Telephone Interview&lt;/strong&gt;&amp;nbsp;&lt;/p&gt;\r\n&lt;ul&gt;\r\n&lt;li&gt;The final evaluation is followed by a&amp;nbsp;&lt;strong&gt;mandatory telephone interview&lt;/strong&gt;&amp;nbsp;required in order to verify the authorship of your final evaluation.&amp;nbsp;&lt;/li&gt;\r\n&lt;li&gt;After correcting your final evaluation, your tutor will contact you to set a time for the interview, which will last about 10 minutes (but you should allow for 20).&amp;nbsp;&lt;/li&gt;\r\n&lt;li&gt;At the time of the telephone interview, make sure you have all the documentation related to the evaluation on hand.&amp;nbsp;&lt;/li&gt;\r\n&lt;/ul&gt;\r\n&lt;p&gt;When you are ready to start your final evaluation, click &lt;b&gt;Attempt quiz now&lt;/b&gt;.&amp;nbsp;&lt;/p&gt;\r\n&lt;p&gt;Good Luck!&amp;nbsp;&lt;/p&gt;'</t>
  </si>
  <si>
    <t>'&lt;p&gt;&lt;strong&gt;Consigne&lt;/strong&gt;&lt;strong&gt;s&lt;/strong&gt;&lt;strong&gt;&amp;nbsp;techniques&lt;/strong&gt;&amp;nbsp;&lt;/p&gt;\r\n&lt;p&gt;Assurez-vous que votre navigateur Web est à jour.&lt;/p&gt;\r\n&lt;p&gt;Rappelez-vous que :&amp;nbsp;&lt;/p&gt;\r\n&lt;ul&gt;\r\n&lt;li&gt;Toute votre documentation de cours est permise.&lt;/li&gt;\r\n&lt;li&gt;Lorsque vous commencerez l’évaluation finale, un compteur électronique sera lancé et enregistrera le temps écoulé jusqu’à concurrence de 7&amp;nbsp;heures (la durée prévue pour cette évaluation est de 3&amp;nbsp;heures, mais un délai supplémentaire vous est accordé). &lt;strong&gt;Vous devez effectuer le travail et déposer les fichiers finaux dans l’environnement d’apprentissage dans ce délai, sinon vous aurez un échec.&lt;/strong&gt;&lt;/li&gt;\r\n&lt;li&gt;Vous devrez inscrire vos réponses à la main sur des feuilles mobiles. Lorsque vous aurez terminé votre évaluation finale, vous devrez numériser ces feuilles et les déposer dans l’environnement d’apprentissage.&lt;/li&gt;\r\n&lt;li&gt;Pour naviguer d’une question à l’autre, vous pourrez utiliser la fonction Navigation du test. L’évaluation finale devra être déposée à la toute fin.&lt;br&gt;&lt;br&gt;&lt;img src=\"@@PLUGINFILE@@/ph_navigation_test_maths.jpg\" alt=\"Cinq rectangles représentent les pages du test. Le premier rectangle représente la page où vous devrez télécharger votre cahier de réponses et les autres fichiers, le cas échéant.\" width=\"407\" height=\"127\"&gt;&lt;br&gt;&lt;br&gt;&lt;/li&gt;\r\n&lt;li&gt;Vous pourrez consulter la note de votre évaluation finale dans l’environnement d’apprentissage dès que votre tutrice ou votre tuteur l’aura inscrite.&lt;/li&gt;\r\n&lt;li&gt;L’évaluation finale demeure la propriété du Cégep&amp;nbsp;à&amp;nbsp;distance, elle ne vous sera donc pas retournée une fois corrigée.&lt;/li&gt;\r\n&lt;/ul&gt;\r\n&lt;p&gt;&amp;nbsp;&lt;/p&gt;\r\n&lt;p&gt;&lt;strong&gt;Entrevue téléphonique&lt;/strong&gt;&amp;nbsp;&lt;/p&gt;\r\n&lt;ul&gt;\r\n&lt;li&gt;L’évaluation finale est suivie d’une &lt;strong&gt;entrevue téléphonique obligatoire&lt;/strong&gt; qui vise à authentifier la démarche que vous avez effectuée lors de l’évaluation.&lt;/li&gt;\r\n&lt;li&gt;Après avoir corrigé votre évaluation finale, votre tutrice ou votre tuteur communiquera avec vous afin de fixer le moment de l’entrevue. Celle-ci durera environ 10&amp;nbsp;minutes (prévoir un moment libre de 20&amp;nbsp;minutes).&lt;/li&gt;\r\n&lt;li&gt;Au moment de l’entrevue téléphonique, assurez-vous d’avoir sous la main toute la documentation relative à l’évaluation.&lt;/li&gt;\r\n&lt;/ul&gt;\r\n&lt;p&gt;Quand vous êtes prêt à commencer, cliquez sur le bouton&amp;nbsp;&lt;strong&gt;Faire&amp;nbsp;le test&lt;/strong&gt;.&amp;nbsp;&lt;/p&gt;\r\n&lt;p&gt;Bon travail!&amp;nbsp;&lt;/p&gt;'</t>
  </si>
  <si>
    <t>'&lt;p&gt;&lt;strong&gt;General Guidelines&lt;/strong&gt;&amp;nbsp;&lt;/p&gt;\r\n&lt;p&gt;Make sure your Web browser is up to date.&lt;/p&gt;\r\n&lt;p&gt;Remember:&amp;nbsp;&lt;/p&gt;\r\n&lt;ul&gt;\r\n&lt;li&gt;You&amp;nbsp;are allowed to&amp;nbsp;use all your course materials.&amp;nbsp;&lt;/li&gt;\r\n&lt;li&gt;The&amp;nbsp;final evaluation&amp;nbsp;will be timed electronically. You will have a maximum of&amp;nbsp;7 hours&amp;nbsp;to complete it (it should take you about 3&amp;nbsp;hours to complete this evaluation, but some additional time is granted). &lt;strong&gt;You must complete the work and upload the final files to the learning environment within this time frame; otherwise, you will fail the evaluation.&lt;/strong&gt;&lt;/li&gt;\r\n&lt;li&gt;Write down your answers by hand on&amp;nbsp;looseleaf&amp;nbsp;pages.&amp;nbsp;When your final evaluation is completed, scan those sheets and upload them in the learning environment.&amp;nbsp;&lt;/li&gt;\r\n&lt;li&gt;To navigate from one question to another, you can also use the&amp;nbsp;Quiz navigation.&amp;nbsp;The&amp;nbsp;final evaluation&amp;nbsp;must be submitted&amp;nbsp;at the&amp;nbsp;very&amp;nbsp;end.&lt;br&gt;&amp;nbsp;&lt;br&gt;&lt;img src=\"@@PLUGINFILE@@/ph_navigation_test_maths_EN.jpg\" alt=\"Five rectangles represent the pages of the test. The first rectangle represents the page where you will download your answer booklet and other files, if any.\" width=\"407\" height=\"127\"&gt;&lt;br&gt;&lt;br&gt;&lt;/li&gt;\r\n&lt;li&gt;Once your tutor has entered your mark in the system, you will be able to see it in the learning environment.&amp;nbsp;&lt;/li&gt;\r\n&lt;li&gt;Note that the final&amp;nbsp;evaluation&amp;nbsp;will remain the property of Cégep à distance. It will not be returned to you after correction.&amp;nbsp;&lt;/li&gt;\r\n&lt;/ul&gt;\r\n&lt;p&gt;&amp;nbsp;&lt;/p&gt;\r\n&lt;p&gt;&lt;strong&gt;Telephone Interview&lt;/strong&gt;&amp;nbsp;&lt;/p&gt;\r\n&lt;ul&gt;\r\n&lt;li&gt;The&amp;nbsp;final evaluation is followed by a&amp;nbsp;&lt;strong&gt;mandatory&amp;nbsp;&lt;/strong&gt;&lt;strong&gt;telephone interview&lt;/strong&gt;&amp;nbsp;required in order to verify the authorship of your&amp;nbsp;final evaluation.&amp;nbsp;&lt;/li&gt;\r\n&lt;li&gt;After correcting your final evaluation, your tutor will contact you to set a time for the interview, which will last about 10&amp;nbsp;minutes (but you should allow for 20).&lt;/li&gt;\r\n&lt;li&gt;At the time of the telephone interview, make sure you have all the documentation related to the evaluation on hand.&amp;nbsp;&lt;/li&gt;\r\n&lt;/ul&gt;\r\n&lt;p&gt;When you are ready to start your final evaluation, click &lt;strong&gt;Attempt quiz now.&amp;nbsp;&lt;/strong&gt;&lt;/p&gt;\r\n&lt;p&gt;Good Luck!&amp;nbsp;&lt;/p&gt;'</t>
  </si>
  <si>
    <t>'&lt;p&gt;&lt;strong&gt;General Guidelines&lt;/strong&gt;&amp;nbsp;&lt;/p&gt;\r\n&lt;p&gt;Make sure your Web browser is up to date.&lt;/p&gt;\r\n&lt;p&gt;Remember:&amp;nbsp;&lt;/p&gt;\r\n&lt;ul&gt;\r\n&lt;li&gt;You&amp;nbsp;are allowed to&amp;nbsp;use all your course materials.&amp;nbsp;&lt;/li&gt;\r\n&lt;li&gt;The&amp;nbsp;final evaluation&amp;nbsp;will be timed electronically. You will have a maximum of&amp;nbsp;7 hours&amp;nbsp;to complete it (it should take you about 3&amp;nbsp;hours to complete this evaluation, but some additional time is granted). &lt;strong&gt;You must complete the work and upload the final files to the learning environment within this time frame; otherwise, you will fail the evaluation.&lt;/strong&gt;&lt;/li&gt;\r\n&lt;li&gt;Write down your answers by hand on&amp;nbsp;looseleaf&amp;nbsp;pages.&amp;nbsp;When your final evaluation is completed, scan those sheets and upload them in the learning environment.&amp;nbsp;&lt;/li&gt;\r\n&lt;li&gt;To navigate from one question to another, you can also use the&amp;nbsp;Quiz navigation.&amp;nbsp;The&amp;nbsp;final evaluation&amp;nbsp;must be submitted&amp;nbsp;at the&amp;nbsp;very&amp;nbsp;end.&lt;br&gt;&amp;nbsp;&lt;br&gt;&lt;img class=\"img-responsive atto_image_button_text-top\" src=\"@@PLUGINFILE@@/ph_navigation_test_maths_EN.jpg\" alt=\"Five rectangles represent the pages of the test. The first rectangle represents the page where you will download your answer booklet and other files, if any.\" width=\"407\" height=\"127\"&gt;&lt;br&gt;&lt;br&gt;&lt;/li&gt;\r\n&lt;li&gt;&lt;span style=\"font-size: 0.9375rem;\"&gt;Once your tutor has entered your mark in the system, you will be able to see it in the learning environment.&amp;nbsp;&lt;/span&gt;&lt;/li&gt;\r\n&lt;li&gt;Note that the final&amp;nbsp;evaluation&amp;nbsp;will remain the property of Cégep à distance. It will not be returned to you after correction.&lt;/li&gt;\r\n&lt;/ul&gt;\r\n&lt;p&gt;&amp;nbsp;&lt;/p&gt;\r\n&lt;p&gt;&lt;strong&gt;Telephone Interview&lt;/strong&gt;&amp;nbsp;&lt;/p&gt;\r\n&lt;ul&gt;\r\n&lt;li&gt;The&amp;nbsp;final evaluation is followed by a&amp;nbsp;&lt;strong&gt;mandatory telephone interview&lt;/strong&gt;&amp;nbsp;required in order to verify the authorship of your&amp;nbsp;final evaluation.&amp;nbsp;&lt;/li&gt;\r\n&lt;li&gt;After correcting your final evaluation, your tutor will contact you to set a time for the interview, which will last about 10&amp;nbsp;minutes (but you should allow for 20).&lt;/li&gt;\r\n&lt;li&gt;At the time of the telephone interview, make sure you have all the documentation related to the evaluation on hand.&amp;nbsp;&lt;/li&gt;\r\n&lt;/ul&gt;\r\n&lt;p&gt;When you are ready to start your final evaluation, click &lt;strong&gt;Attempt quiz now.&amp;nbsp;&lt;/strong&gt;&lt;/p&gt;\r\n&lt;p&gt;Good Luck!&amp;nbsp;&lt;/p&gt;'</t>
  </si>
  <si>
    <t>'&lt;p&gt;&lt;strong&gt;General Guidelines&lt;/strong&gt;&amp;nbsp;&lt;/p&gt;\r\n&lt;p&gt;Make sure your&amp;nbsp;Web&amp;nbsp;browser is up to date.&amp;nbsp;&lt;/p&gt;\r\n&lt;p&gt;Remember:&amp;nbsp;&lt;/p&gt;\r\n&lt;ul&gt;\r\n&lt;li&gt;You&amp;nbsp;are allowed to&amp;nbsp;use all your course materials.&amp;nbsp;&lt;/li&gt;\r\n&lt;li&gt;The final evaluation will be timed electronically.&amp;nbsp;You will have a maximum of&amp;nbsp;6&lt;span lang=\"EN-CA\"&gt;&amp;nbsp;&lt;/span&gt;hours&amp;nbsp;to complete it&amp;nbsp;(it should take you&amp;nbsp;about&amp;nbsp;3&lt;span lang=\"EN-CA\"&gt;&amp;nbsp;&lt;/span&gt;hours&amp;nbsp;to complete&amp;nbsp;this evaluation, but some additional time is granted).&amp;nbsp;&lt;strong&gt;Y&lt;/strong&gt;&lt;strong&gt;ou must complete the work and upload the final files to the learning environment within this time frame; otherwise, you will fail the evaluation.&lt;/strong&gt;&amp;nbsp;&lt;/li&gt;\r\n&lt;li&gt;To navigate from one question to another, you can also use the Quiz navigation.&amp;nbsp;Note that you must download the Answer Booklet (and any other document) before starting your final evaluation. The Answer Booklet (and other documents) must be submitted at the end of the evaluation.&amp;nbsp;&lt;/li&gt;\r\n&lt;/ul&gt;\r\n&lt;p&gt;&amp;nbsp;&lt;img src=\"@@PLUGINFILE@@/ph_navigation_test_standard_EN.jpg\" alt=\"Five rectangles represent the pages of the test. The first rectangle represents the page where you will download your answer booklet and other files, if any. The last rectangle represents the page where you will need to upload your answer booklet and other files. \" width=\"407\" height=\"168\" class=\"img-responsive atto_image_button_text-top\"&gt;&lt;/p&gt;\r\n&lt;ul&gt;\r\n&lt;li&gt;Once your tutor has entered your mark in the system, you will be able to consult it in the learning environment.&amp;nbsp;&lt;/li&gt;\r\n&lt;li&gt;Note that the final evaluation will remain the property of Cégep à distance.&amp;nbsp;It&amp;nbsp;will&amp;nbsp;not&amp;nbsp;be&amp;nbsp;returned&amp;nbsp;to&amp;nbsp;you&amp;nbsp;after&amp;nbsp;correction.&amp;nbsp;&lt;/li&gt;\r\n&lt;/ul&gt;\r\n&lt;p&gt;&lt;strong&gt;Telephone&lt;/strong&gt;&lt;strong&gt;&amp;nbsp;Interview&lt;/strong&gt;&amp;nbsp;&lt;/p&gt;\r\n&lt;ul&gt;\r\n&lt;li&gt;The final evaluation is followed by a&amp;nbsp;&lt;strong&gt;mandatory telephone interview&lt;/strong&gt;&amp;nbsp;required in order to verify the authorship of your final evaluation.&amp;nbsp;&lt;/li&gt;\r\n&lt;li&gt;After correcting your final evaluation, your tutor will contact you to set a time for the interview, which will last about 10&lt;span lang=\"EN-CA\"&gt;&amp;nbsp;&lt;/span&gt;minutes (you should&amp;nbsp;allow for&lt;span lang=\"EN-CA\"&gt;&amp;nbsp;&lt;/span&gt;20).&amp;nbsp;&lt;/li&gt;\r\n&lt;li&gt;At the time of the telephone interview, make sure you have all the documentation related to the evaluation on hand.&amp;nbsp;&lt;/li&gt;\r\n&lt;/ul&gt;\r\n&lt;p&gt;When you are ready to start your final evaluation, click&amp;nbsp;&lt;strong&gt;Attempt quiz now&lt;/strong&gt;.&amp;nbsp;&lt;/p&gt;\r\n&lt;p&gt;Good Luck!&amp;nbsp;&lt;/p&gt;'</t>
  </si>
  <si>
    <t>'&lt;p&gt;&lt;strong&gt;General Guidelines&lt;/strong&gt;&amp;nbsp;&lt;/p&gt;\r\n&lt;p&gt;&lt;/p&gt;&lt;p&gt;Make sure your&amp;nbsp;Web&amp;nbsp;browser is up to date.&amp;nbsp;&lt;/p&gt;&lt;p&gt;Remember:&amp;nbsp;&lt;/p&gt;&lt;ul&gt;&lt;li&gt;You are allowed to use all your course materials.&amp;nbsp;&lt;/li&gt;&lt;li&gt;The written exam will be timed electronically. You will have a maximum of 6 hours to complete it (it should take you about 3 hours to complete this evaluation, but some additional time is granted). You must complete the work and upload the final files to the learning environment within this time frame; otherwise, you will fail the exam.&amp;nbsp;&lt;br&gt;&lt;/li&gt;&lt;li&gt;To navigate from one question to another, you can also use the Quiz navigation.&amp;nbsp;Note that you must download the Answer Booklet (and any other document) before starting your written exam. The Answer Booklet (and other documents) must be submitted at the end of the exam.&amp;nbsp;&lt;/li&gt;&lt;/ul&gt;&lt;img src=\"@@PLUGINFILE@@/ph_navigation_test_standard_EN.jpg?time=1591826769875\" alt=\"Five rectangles represent the pages of the test. The first rectangle represents the page where you will download your answer booklet and other files, if any. The last rectangle represents the page where you will need to upload your answer booklet and other files.\" width=\"407\" height=\"168\" style=\"font-size: 0.9375rem;\" class=\"img-responsive atto_image_button_text-top\"&gt;&lt;br style=\"font-size: 0.9375rem;\"&gt;&lt;br&gt;&lt;ul&gt;&lt;li&gt;Once your tutor has entered your mark in the system, you will be able to see it in the learning environment.&amp;nbsp;&lt;/li&gt;&lt;li&gt;Note that the written exam will remain the property of Cégep à distance.&amp;nbsp;It&amp;nbsp;will&amp;nbsp;not&amp;nbsp;be&amp;nbsp;returned&amp;nbsp;to&amp;nbsp;you&amp;nbsp;after&amp;nbsp;correction.&amp;nbsp;&lt;/li&gt;&lt;/ul&gt;&lt;p&gt;&lt;strong&gt;Telephone&lt;/strong&gt;&lt;strong&gt;&amp;nbsp;Interview&lt;/strong&gt;&amp;nbsp;&lt;/p&gt;&lt;ul&gt;&lt;li&gt;The written exam is followed by a&amp;nbsp;&lt;strong&gt;mandatory telephone interview&lt;/strong&gt;&amp;nbsp;required in order to verify the authorship of your exam.&amp;nbsp;&lt;/li&gt;&lt;li&gt;After correcting your written exam, your tutor will contact you to set a time for the interview, which will last about 10&amp;nbsp;minutes (but you should allow for 20).&amp;nbsp;&amp;nbsp;&lt;/li&gt;&lt;li&gt;At the time of the telephone interview, make sure you have all the documentation related to the exam on hand.&amp;nbsp;&lt;/li&gt;&lt;/ul&gt;&lt;p&gt;When you are ready to start your exam, click&amp;nbsp;&lt;strong&gt;Attempt quiz now&lt;/strong&gt;.&lt;/p&gt;&lt;p&gt;Good Luck!&amp;nbsp;&lt;/p&gt;&lt;p&gt;&lt;/p&gt;'</t>
  </si>
  <si>
    <t>Oui</t>
  </si>
  <si>
    <t>Lot de migration</t>
  </si>
  <si>
    <t>Code MEQ</t>
  </si>
  <si>
    <t>Code d'option</t>
  </si>
  <si>
    <t>Version du cours</t>
  </si>
  <si>
    <t>CodeMEQ - Option - Version(formaté)</t>
  </si>
  <si>
    <t>Statut du cours</t>
  </si>
  <si>
    <t>Évaluation</t>
  </si>
  <si>
    <t>Type d'évaluation</t>
  </si>
  <si>
    <t>Mode d'examen</t>
  </si>
  <si>
    <t>Durée de l'examen</t>
  </si>
  <si>
    <t>Durée examen/min</t>
  </si>
  <si>
    <t>Calcul: durée prévue *2
Si Num = durée prévue *2 + 60</t>
  </si>
  <si>
    <t>Numérisation (Oui/Non)</t>
  </si>
  <si>
    <t>Avis procédure numérisation (cours maths)
ChampCOBA = Matériel permis lors de l'examen (RAC)</t>
  </si>
  <si>
    <t>Paramètres de temps + envoi</t>
  </si>
  <si>
    <t>Autres consignes</t>
  </si>
  <si>
    <t>Commentaire</t>
  </si>
  <si>
    <t>340-101-MQ</t>
  </si>
  <si>
    <t>EXA001</t>
  </si>
  <si>
    <t>Fait -MBC</t>
  </si>
  <si>
    <t>Fait -VBA</t>
  </si>
  <si>
    <t>Cas d'examen jamais remis</t>
  </si>
  <si>
    <t>340-102-MQ</t>
  </si>
  <si>
    <t>340-FPA-FD</t>
  </si>
  <si>
    <t>SO</t>
  </si>
  <si>
    <t>109-101-MQ</t>
  </si>
  <si>
    <t>EXA002</t>
  </si>
  <si>
    <t>Fait -MLE</t>
  </si>
  <si>
    <t>ok</t>
  </si>
  <si>
    <t>109-103-MQ</t>
  </si>
  <si>
    <t>410-014-FD</t>
  </si>
  <si>
    <t>410-113-FD</t>
  </si>
  <si>
    <t>410-942-FD</t>
  </si>
  <si>
    <t>601-101-MQ</t>
  </si>
  <si>
    <t>Cas problème - Note 0</t>
  </si>
  <si>
    <t>101-901-RE</t>
  </si>
  <si>
    <t>105-FPF-03</t>
  </si>
  <si>
    <t>340-FPB-FD</t>
  </si>
  <si>
    <t>340-FPC-FD</t>
  </si>
  <si>
    <t>410-124-FD</t>
  </si>
  <si>
    <t>410-223-FD</t>
  </si>
  <si>
    <t>601-102-MQ</t>
  </si>
  <si>
    <t>601-103-MQ</t>
  </si>
  <si>
    <t>201-301-RE</t>
  </si>
  <si>
    <t>fait -MBC</t>
  </si>
  <si>
    <t>201-NYB-05</t>
  </si>
  <si>
    <t>Prenez le temps de télécharger, de lire la procédure pour la numérisation de vos documents et de faire vos tests avant de commencer votre évaluation finale. Vous trouverez cette procédure, de même que votre évaluation finale,  dans l'environnement d'apprentissage de votre cours.</t>
  </si>
  <si>
    <t>201-NYC-05</t>
  </si>
  <si>
    <t>360-300-RE</t>
  </si>
  <si>
    <t>410-214-FD</t>
  </si>
  <si>
    <t>601-FPA-FD</t>
  </si>
  <si>
    <t>601-FPB-FD</t>
  </si>
  <si>
    <t>601-FPC-FD</t>
  </si>
  <si>
    <t>607-FPF-03</t>
  </si>
  <si>
    <t>201-105-RE</t>
  </si>
  <si>
    <t>305-FPG-03</t>
  </si>
  <si>
    <t>203-FPG-03</t>
  </si>
  <si>
    <t>320-203-FD</t>
  </si>
  <si>
    <t>350-203-FD</t>
  </si>
  <si>
    <t>322-195-FD</t>
  </si>
  <si>
    <t>322-19C-FD</t>
  </si>
  <si>
    <t>322-704-RL</t>
  </si>
  <si>
    <t>322-713-RL</t>
  </si>
  <si>
    <t>322-723-RL</t>
  </si>
  <si>
    <t>322-733-RL</t>
  </si>
  <si>
    <t>322-743-RL</t>
  </si>
  <si>
    <t>322-753-RL</t>
  </si>
  <si>
    <t>322-763-RL</t>
  </si>
  <si>
    <t>322-783-RL</t>
  </si>
  <si>
    <t>322-795-RL</t>
  </si>
  <si>
    <t>322-805-RL</t>
  </si>
  <si>
    <t>322-815-RL</t>
  </si>
  <si>
    <t>322-824-RL</t>
  </si>
  <si>
    <t>350-303-FD</t>
  </si>
  <si>
    <t>360-FDR-FD</t>
  </si>
  <si>
    <t>383-920-RE</t>
  </si>
  <si>
    <t>410-103-FD</t>
  </si>
  <si>
    <t>410-564-FD</t>
  </si>
  <si>
    <t>604-102-MQ</t>
  </si>
  <si>
    <t>Consignes particulières?</t>
  </si>
  <si>
    <t>604-SAP-FD</t>
  </si>
  <si>
    <t>604-SAR-FD</t>
  </si>
  <si>
    <t>201-203-RE</t>
  </si>
  <si>
    <t>201-337-FD</t>
  </si>
  <si>
    <t>Prenez le temps de télécharger, de lire la procédure pour la numérisation de vos documents et de faire vos tests avant de commencer votre évaluation finale. Vous trouverez cette procédure, de même que votre évaluation finale, dans l'environnement d'apprentissage de votre cours.</t>
  </si>
  <si>
    <t>203-NYA-05</t>
  </si>
  <si>
    <t>330-203-FD</t>
  </si>
  <si>
    <t>330-910-RE</t>
  </si>
  <si>
    <t>340-ASE-FD</t>
  </si>
  <si>
    <t>345-101-MQ</t>
  </si>
  <si>
    <t>350-064-RL</t>
  </si>
  <si>
    <t>350-00W-FD</t>
  </si>
  <si>
    <t>350-102-RE</t>
  </si>
  <si>
    <t>350-FPF-03</t>
  </si>
  <si>
    <t>381-103-FD</t>
  </si>
  <si>
    <t>383-204-FD</t>
  </si>
  <si>
    <t>387-203-FD</t>
  </si>
  <si>
    <t>387-303-FD</t>
  </si>
  <si>
    <t>345-HUP-FD</t>
  </si>
  <si>
    <t>Ce cours avait déjà 6 heures</t>
  </si>
  <si>
    <t>383-303-FD</t>
  </si>
  <si>
    <t>385-103-FD</t>
  </si>
  <si>
    <t>385-203-FD</t>
  </si>
  <si>
    <t>385-FPF-03</t>
  </si>
  <si>
    <t>387-103-FD</t>
  </si>
  <si>
    <t>401-103-FD</t>
  </si>
  <si>
    <t>401-203-FD</t>
  </si>
  <si>
    <t>410-123-FD</t>
  </si>
  <si>
    <t>410-203-FD</t>
  </si>
  <si>
    <t>410-233-FD</t>
  </si>
  <si>
    <t>410-314-FD</t>
  </si>
  <si>
    <t>410-524-FD</t>
  </si>
  <si>
    <t>604-100-MQ</t>
  </si>
  <si>
    <t>Je ne suis pas en mesure de changer adéquatement les autres consignes.</t>
  </si>
  <si>
    <t>604-103-MQ</t>
  </si>
  <si>
    <t>201-103-RE</t>
  </si>
  <si>
    <t>350-054-RL</t>
  </si>
  <si>
    <t>401-303-FD</t>
  </si>
  <si>
    <t>anglais</t>
  </si>
  <si>
    <t>410-514-FD</t>
  </si>
  <si>
    <t>410-533-FD</t>
  </si>
  <si>
    <t>s.o.</t>
  </si>
  <si>
    <t>MLE - Je n'ai pas touché à cette évaluation finale puisqu'elle est de type devoir.</t>
  </si>
  <si>
    <t>410-543-FD</t>
  </si>
  <si>
    <t>410-623-FD</t>
  </si>
  <si>
    <t>410-634-FD</t>
  </si>
  <si>
    <t>504-FPG-03</t>
  </si>
  <si>
    <t>504-FPH-03</t>
  </si>
  <si>
    <t>Commentaire sur dépôt de photos</t>
  </si>
  <si>
    <t>601-013-50</t>
  </si>
  <si>
    <t>601-013-FD</t>
  </si>
  <si>
    <t>410-303-FD</t>
  </si>
  <si>
    <r>
      <t xml:space="preserve">J'ai changé la Durée de l'examen pour 03:00:00 et </t>
    </r>
    <r>
      <rPr>
        <i/>
        <sz val="11"/>
        <color theme="1"/>
        <rFont val="Calibri"/>
        <family val="2"/>
        <scheme val="minor"/>
      </rPr>
      <t>Durée examen/min</t>
    </r>
    <r>
      <rPr>
        <sz val="11"/>
        <color theme="1"/>
        <rFont val="Calibri"/>
        <family val="2"/>
        <scheme val="minor"/>
      </rPr>
      <t xml:space="preserve"> pour 180 minutes.</t>
    </r>
  </si>
  <si>
    <t>410-404-FD</t>
  </si>
  <si>
    <r>
      <t xml:space="preserve">J'ai changé la </t>
    </r>
    <r>
      <rPr>
        <i/>
        <sz val="11"/>
        <color theme="1"/>
        <rFont val="Calibri"/>
        <family val="2"/>
        <scheme val="minor"/>
      </rPr>
      <t>Durée examen/min</t>
    </r>
    <r>
      <rPr>
        <sz val="11"/>
        <color theme="1"/>
        <rFont val="Calibri"/>
        <family val="2"/>
        <scheme val="minor"/>
      </rPr>
      <t xml:space="preserve"> pour 240 minutes</t>
    </r>
  </si>
  <si>
    <t>602-SFQ-FD</t>
  </si>
  <si>
    <t>Français, langue seconde.  Doit-on mettre les renseignements et instructions en anglais, ainsi que les consignes du dépôt du cahier de réponses?
Rép: Se fier aux langues déjà choisies par les responsables d'édition.  Elles ont été pensées dans le cadre du projet EFEL.</t>
  </si>
  <si>
    <t>602-SFR-FD</t>
  </si>
  <si>
    <t>603-103-MQ</t>
  </si>
  <si>
    <t>603-EAP-FD</t>
  </si>
  <si>
    <t>604-SAQ-FD</t>
  </si>
  <si>
    <t>201-015-50</t>
  </si>
  <si>
    <t>201-015-FD</t>
  </si>
  <si>
    <t>410-613-FD</t>
  </si>
  <si>
    <r>
      <t xml:space="preserve">J'ai changé la </t>
    </r>
    <r>
      <rPr>
        <i/>
        <sz val="11"/>
        <color theme="1"/>
        <rFont val="Calibri"/>
        <family val="2"/>
        <scheme val="minor"/>
      </rPr>
      <t>Durée examen/min</t>
    </r>
    <r>
      <rPr>
        <sz val="11"/>
        <color theme="1"/>
        <rFont val="Calibri"/>
        <family val="2"/>
        <scheme val="minor"/>
      </rPr>
      <t xml:space="preserve"> pour 180 minutes.</t>
    </r>
  </si>
  <si>
    <t>201-404-FD</t>
  </si>
  <si>
    <t>410-625-FD</t>
  </si>
  <si>
    <t>201-NYA-05</t>
  </si>
  <si>
    <t>410-654-FD</t>
  </si>
  <si>
    <t>410-664-FD</t>
  </si>
  <si>
    <t>320-103-FD</t>
  </si>
  <si>
    <t>412-763-RL</t>
  </si>
  <si>
    <t>420-104-FD</t>
  </si>
  <si>
    <t>420-105-FD</t>
  </si>
  <si>
    <r>
      <t xml:space="preserve">J'ai changé la </t>
    </r>
    <r>
      <rPr>
        <i/>
        <sz val="11"/>
        <color theme="1"/>
        <rFont val="Calibri"/>
        <family val="2"/>
        <scheme val="minor"/>
      </rPr>
      <t>Durée examen/min</t>
    </r>
    <r>
      <rPr>
        <sz val="11"/>
        <color theme="1"/>
        <rFont val="Calibri"/>
        <family val="2"/>
        <scheme val="minor"/>
      </rPr>
      <t xml:space="preserve"> pour 180 minutes.
</t>
    </r>
    <r>
      <rPr>
        <b/>
        <sz val="11"/>
        <color rgb="FFFF0000"/>
        <rFont val="Calibri"/>
        <family val="2"/>
        <scheme val="minor"/>
      </rPr>
      <t>Un cas jamais remis beam03546702 - examen K</t>
    </r>
  </si>
  <si>
    <t>345-102-MQ</t>
  </si>
  <si>
    <t>410-553-FD</t>
  </si>
  <si>
    <t>603-101-MQ</t>
  </si>
  <si>
    <t>MLE : Les consignes et les paramètres de temps étaient déjà corrects.</t>
  </si>
  <si>
    <t>603-102-MQ</t>
  </si>
  <si>
    <t>604-101-MQ</t>
  </si>
  <si>
    <t>604-303-FD</t>
  </si>
  <si>
    <t>607-FPG-03</t>
  </si>
  <si>
    <t>608-FPF-03</t>
  </si>
  <si>
    <t>Ne fait pas partie des lots 1 à 7, et il y avait 5 heures comme temps alloué.</t>
  </si>
  <si>
    <t>201-302-FD</t>
  </si>
  <si>
    <t>410-323-FD</t>
  </si>
  <si>
    <t>410-410-FD</t>
  </si>
  <si>
    <t>410-413-FD</t>
  </si>
  <si>
    <t>Fait - VBA</t>
  </si>
  <si>
    <t>410-430-FD</t>
  </si>
  <si>
    <t>602-101-MQ</t>
  </si>
  <si>
    <t>La minuterie initiale était de 5 heures.  Par contre, on indique dans l'examen que le temps consacré devrait être de 2h15.  J'ai donc changé la Durée examen/min pour 135</t>
  </si>
  <si>
    <t>410-501-FD</t>
  </si>
  <si>
    <t>410-604-FD</t>
  </si>
  <si>
    <t>410-644-FD</t>
  </si>
  <si>
    <t>604-002-FD</t>
  </si>
  <si>
    <t>604-002-50</t>
  </si>
  <si>
    <t>841-CAD-01</t>
  </si>
  <si>
    <t>410-523-FD</t>
  </si>
  <si>
    <t>410-550-FD</t>
  </si>
  <si>
    <t>410-551-FD</t>
  </si>
  <si>
    <t>410-640-FD</t>
  </si>
  <si>
    <t>608-FPG-03</t>
  </si>
  <si>
    <t>607-FPH-03</t>
  </si>
  <si>
    <t>861-EUF-FD</t>
  </si>
  <si>
    <t>861-EUF-SI</t>
  </si>
  <si>
    <t>864-MEE-FD</t>
  </si>
  <si>
    <t>864-MEE-SI</t>
  </si>
  <si>
    <t>Nom complet du cours</t>
  </si>
  <si>
    <t>101-901-RE-15-03 • The Human Body (Biology)</t>
  </si>
  <si>
    <t>101-901-RE-65-01 • The Human Body (Biology)</t>
  </si>
  <si>
    <t>109-101-MQ-60-03 • Activité physique et santé</t>
  </si>
  <si>
    <t>109-101-MQ-65-01 • Physical Activity and Health</t>
  </si>
  <si>
    <t>201-015-FD-70-01 • Mise à niveau pour mathématique, séquence Technico-sciences de la 5e secondaire</t>
  </si>
  <si>
    <t>201-103-RE-75-01 • Differential and Integral Calculus I</t>
  </si>
  <si>
    <t>201-105-RE-75-02 • Linear Algebra and Vector Geometry</t>
  </si>
  <si>
    <t>201-301-RE-65-01 • Advanced Quantitative Methods</t>
  </si>
  <si>
    <t>Lien_NAME</t>
  </si>
  <si>
    <t xml:space="preserve"> description_HTML</t>
  </si>
  <si>
    <t>Description_texte</t>
  </si>
  <si>
    <t xml:space="preserve">Consignes techniques Assurez-vous que votre navigateur Web est à jour.Rappelez-vous que :  Toute votre documentation de cours est permise. Lorsque vous commencerez l’évaluation finale, un compteur électronique sera lancé et enregistrera le temps écoulé jusqu’à concurrence de 6 heures (la durée prévue pourcette évaluation est de 3&amp;nbsp,heures, mais un délai supplémentaire vous estaccordé). Vous devez effectuer le travail et déposer les fichiers finaux dans l’environnement d’apprentissage dans ce délai, sinon vous aurez un échec. Pour naviguer d’une question à l’autre, vous pourrez utiliser la fonction Navigation du test. Notez que le cahier de réponses (et autres fichiers, le cas échéant) devra être téléchargé dès que l’évaluation finale commencera. Le cahier de réponses (et autres fichiers) devra être déposé à la toute fin de l’évaluation.   Vous pourrez consulter la note de votre évaluation finale dans l’environnement d’apprentissage dès que votre tutrice ou votre tuteur l’aura inscrite. L’évaluation finale demeure la propriété du Cégep à distance, elle ne vous sera donc pas retournée une fois corrigée.   Entrevue téléphonique  L’évaluation finale est suivie d’une entrevue téléphonique obligatoire qui vise à authentifier la démarche que vous avez effectuée lors de l’évaluation. Après avoir corrigé votre évaluation finale,votre tutrice ou votre tuteur communiquera avec vous afin de fixer le moment del’entrevue. Celle-ci durera environ 10&amp;nbsp,minutes (prévoir un moment libre de20&amp;nbsp,minutes). Au moment de l’entrevue téléphonique, assurez-vous d’avoir sous la main toute la documentation relative à l’évaluation.  Quand vous êtes prêt à commencer, cliquez sur le bouton Faire le test. Bon travail!  </t>
  </si>
  <si>
    <t xml:space="preserve">General Guidelines Make sure your Web browser is up to date. Remember: You are allowed to use all your course materials. The final evaluation will be timed electronically. You will have a maximum of 6 hours to complete it (it should take you about 3 hours to complete this evaluation, but some additional time is granted). You must complete the work and upload the final files to the learning environment within this time frame, otherwise, you will fail the evaluation. To navigate from one question to another, you can also use the Quiz navigation. Note that you must download the Answer Booklet (and any other document) before starting your final evaluation. The Answer Booklet (and other documents) must be submitted at the end of the evaluation. Once your tutor has entered your mark in the system, you will be able to consult it in the learning environment. Note that the final evaluation will remain the property of Cégep à distance. It will not be returned to you after correction. Telephone Interview The final evaluation is followed by a mandatory telephone interview required in order to verify the authorship of your final evaluation. After correcting your final evaluation, your tutor will contact you to set a time for the interview, which will last about 10 minutes (you should allow for 20). At the time of the telephone interview, make sure you have all the documentation related to the evaluation on hand. When you are ready to start your final evaluation, click Attempt quiz now.Good Luck!   </t>
  </si>
  <si>
    <t>Type</t>
  </si>
  <si>
    <t>Forum</t>
  </si>
  <si>
    <t>Page</t>
  </si>
  <si>
    <t>Test</t>
  </si>
  <si>
    <t>Devoir</t>
  </si>
  <si>
    <t>Paquetage scorm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</si>
</sst>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i/>
      <sz val="11"/>
      <color theme="1"/>
      <name val="Calibri"/>
      <family val="2"/>
      <scheme val="minor"/>
    </font>
    <font>
      <b/>
      <sz val="11"/>
      <color rgb="FFFF0000"/>
      <name val="Calibri"/>
      <family val="2"/>
      <scheme val="minor"/>
    </font>
    <font>
      <b/>
      <sz val="11"/>
      <color theme="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2">
    <border>
      <left/>
      <right/>
      <top/>
      <bottom/>
      <diagonal/>
    </border>
    <border>
      <left/>
      <right/>
      <top style="thin">
        <color theme="9" tint="0.39997558519241921"/>
      </top>
      <bottom style="thin">
        <color theme="9" tint="0.39997558519241921"/>
      </bottom>
      <diagonal/>
    </border>
  </borders>
  <cellStyleXfs count="1">
    <xf numFmtId="0" fontId="0" fillId="0" borderId="0"/>
  </cellStyleXfs>
  <cellXfs count="11">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21" fontId="0" fillId="0" borderId="0" xfId="0" applyNumberFormat="1"/>
    <xf numFmtId="0" fontId="0" fillId="2" borderId="0" xfId="0" applyFill="1"/>
    <xf numFmtId="0" fontId="0" fillId="3" borderId="0" xfId="0" applyFill="1"/>
    <xf numFmtId="0" fontId="0" fillId="2" borderId="0" xfId="0" applyFill="1" applyAlignment="1">
      <alignment wrapText="1"/>
    </xf>
    <xf numFmtId="21" fontId="0" fillId="3" borderId="0" xfId="0" applyNumberFormat="1" applyFill="1"/>
    <xf numFmtId="0" fontId="0" fillId="0" borderId="0" xfId="0" applyFill="1"/>
    <xf numFmtId="0" fontId="3" fillId="0" borderId="1" xfId="0" applyFont="1" applyFill="1" applyBorder="1"/>
  </cellXfs>
  <cellStyles count="1">
    <cellStyle name="Normal" xfId="0" builtinId="0"/>
  </cellStyles>
  <dxfs count="7">
    <dxf>
      <fill>
        <patternFill>
          <bgColor rgb="FFFF0000"/>
        </patternFill>
      </fill>
    </dxf>
    <dxf>
      <numFmt numFmtId="0" formatCode="General"/>
    </dxf>
    <dxf>
      <numFmt numFmtId="164" formatCode="h:mm:ss"/>
    </dxf>
    <dxf>
      <alignment horizontal="center" vertical="bottom" textRotation="0" wrapText="0" indent="0" justifyLastLine="0" shrinkToFit="0" readingOrder="0"/>
    </dxf>
    <dxf>
      <alignmen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A27B13-34AD-4C5B-BF53-8B2FD193402B}" name="Tableau1" displayName="Tableau1" ref="A1:I10" totalsRowShown="0">
  <autoFilter xmlns:x14="http://schemas.microsoft.com/office/spreadsheetml/2009/9/main" ref="A1:I10" xr:uid="{F2A1A033-AA7A-4AB6-8DBA-4F81D425FE42}">
    <filterColumn colId="7">
      <mc:AlternateContent xmlns:mc="http://schemas.openxmlformats.org/markup-compatibility/2006">
        <mc:Choice Requires="x14">
          <filters>
            <x14:filter val="'&lt;p&gt;&lt;strong&gt;General Guidelines&lt;/strong&gt;&amp;nbsp;&lt;/p&gt;\r\n&lt;p&gt;&lt;/p&gt;&lt;p&gt;Make sure your&amp;nbsp;Web&amp;nbsp;browser is up to date.&amp;nbsp;&lt;/p&gt;&lt;p&gt;Remember:&amp;nbsp;&lt;/p&gt;&lt;ul&gt;&lt;li&gt;You are allowed to use all your course materials.&amp;nbsp;&lt;/li&gt;&lt;li&gt;The written exam will be timed electronically. You will have a maximum of 6 hours to complete it (it should take you about 3 hours to complete this evaluation, but some additional time is granted). You must complete the work and upload the final files to the learning environment within this time frame; otherwise, you will fail the exam.&amp;nbsp;&lt;br&gt;&lt;/li&gt;&lt;li&gt;To navigate from one question to another, you can also use the Quiz navigation.&amp;nbsp;Note that you must download the Answer Booklet (and any other document) before starting your written exam. The Answer Booklet (and other documents) must be submitted at the end of the exam.&amp;nbsp;&lt;/li&gt;&lt;/ul&gt;&lt;img src=\&quot;@@PLUGINFILE@@/ph_navigation_test_standard_EN.jpg?time=1591826769875\&quot; alt=\&quot;Five rectangles represent the pages of the test. The first rectangle represents the page where you will download your answer booklet and other files, if any. The last rectangle represents the page where you will need to upload your answer booklet and other files.\&quot; width=\&quot;407\&quot; height=\&quot;168\&quot; style=\&quot;font-size: 0.9375rem;\&quot; class=\&quot;img-responsive atto_image_button_text-top\&quot;&gt;&lt;br style=\&quot;font-size: 0.9375rem;\&quot;&gt;&lt;br&gt;&lt;ul&gt;&lt;li&gt;Once your tutor has entered your mark in the system, you will be able to see it in the learning environment.&amp;nbsp;&lt;/li&gt;&lt;li&gt;Note that the written exam will remain the property of Cégep à distance.&amp;nbsp;It&amp;nbsp;will&amp;nbsp;not&amp;nbsp;be&amp;nbsp;returned&amp;nbsp;to&amp;nbsp;you&amp;nbsp;after&amp;nbsp;correction.&amp;nbsp;&lt;/li&gt;&lt;/ul&gt;&lt;p&gt;&lt;strong&gt;Telephone&lt;/strong&gt;&lt;strong&gt;&amp;nbsp;Interview&lt;/strong&gt;&amp;nbsp;&lt;/p&gt;&lt;ul&gt;&lt;li&gt;The written exam is followed by a&amp;nbsp;&lt;strong&gt;mandatory telephone interview&lt;/strong&gt;&amp;nbsp;required in order to verify the authorship of your exam.&amp;nbsp;&lt;/li&gt;&lt;li&gt;After correcting your written exam, your tutor will contact you to set a time for the interview, which will last about 10&amp;nbsp;minutes (but you should allow for 20).&amp;nbsp;&amp;nbsp;&lt;/li&gt;&lt;li&gt;At the time of the telephone interview, make sure you have all the documentation related to the exam on hand.&amp;nbsp;&lt;/li&gt;&lt;/ul&gt;&lt;p&gt;When you are ready to start your exam, click&amp;nbsp;&lt;strong&gt;Attempt quiz now&lt;/strong&gt;.&lt;/p&gt;&lt;p&gt;Good Luck!&amp;nbsp;&lt;/p&gt;&lt;p&gt;&lt;/p&gt;'"/>
            <x14:filter val="'&lt;p&gt;&lt;strong&gt;General Guidelines&lt;/strong&gt;&amp;nbsp;&lt;/p&gt;\r\n&lt;p&gt;Make sure your Web browser is up to date.&lt;/p&gt;\r\n&lt;p&gt;Remember:&amp;nbsp;&lt;/p&gt;\r\n&lt;ul&gt;\r\n&lt;li&gt;You&amp;nbsp;are allowed to&amp;nbsp;use all your course materials.&amp;nbsp;&lt;/li&gt;\r\n&lt;li&gt;The&amp;nbsp;final evaluation&amp;nbsp;will be timed electronically. You will have a maximum of&amp;nbsp;7 hours&amp;nbsp;to complete it (it should take you about 3&amp;nbsp;hours to complete this evaluation, but some additional time is granted). &lt;strong&gt;You must complete the work and upload the final files to the learning environment within this time frame; otherwise, you will fail the evaluation.&lt;/strong&gt;&lt;/li&gt;\r\n&lt;li&gt;Write down your answers by hand on&amp;nbsp;looseleaf&amp;nbsp;pages.&amp;nbsp;When your final evaluation is completed, scan those sheets and upload them in the learning environment.&amp;nbsp;&lt;/li&gt;\r\n&lt;li&gt;To navigate from one question to another, you can also use the&amp;nbsp;Quiz navigation.&amp;nbsp;The&amp;nbsp;final evaluation&amp;nbsp;must be submitted&amp;nbsp;at the&amp;nbsp;very&amp;nbsp;end.&lt;br&gt;&amp;nbsp;&lt;br&gt;&lt;img class=\&quot;img-responsive atto_image_button_text-top\&quot; src=\&quot;@@PLUGINFILE@@/ph_navigation_test_maths_EN.jpg\&quot; alt=\&quot;Five rectangles represent the pages of the test. The first rectangle represents the page where you will download your answer booklet and other files, if any.\&quot; width=\&quot;407\&quot; height=\&quot;127\&quot;&gt;&lt;br&gt;&lt;br&gt;&lt;/li&gt;\r\n&lt;li&gt;&lt;span style=\&quot;font-size: 0.9375rem;\&quot;&gt;Once your tutor has entered your mark in the system, you will be able to see it in the learning environment.&amp;nbsp;&lt;/span&gt;&lt;/li&gt;\r\n&lt;li&gt;Note that the final&amp;nbsp;evaluation&amp;nbsp;will remain the property of Cégep à distance. It will not be returned to you after correction.&lt;/li&gt;\r\n&lt;/ul&gt;\r\n&lt;p&gt;&amp;nbsp;&lt;/p&gt;\r\n&lt;p&gt;&lt;strong&gt;Telephone Interview&lt;/strong&gt;&amp;nbsp;&lt;/p&gt;\r\n&lt;ul&gt;\r\n&lt;li&gt;The&amp;nbsp;final evaluation is followed by a&amp;nbsp;&lt;strong&gt;mandatory telephone interview&lt;/strong&gt;&amp;nbsp;required in order to verify the authorship of your&amp;nbsp;final evaluation.&amp;nbsp;&lt;/li&gt;\r\n&lt;li&gt;After correcting your final evaluation, your tutor will contact you to set a time for the interview, which will last about 10&amp;nbsp;minutes (but you should allow for 20).&lt;/li&gt;\r\n&lt;li&gt;At the time of the telephone interview, make sure you have all the documentation related to the evaluation on hand.&amp;nbsp;&lt;/li&gt;\r\n&lt;/ul&gt;\r\n&lt;p&gt;When you are ready to start your final evaluation, click &lt;strong&gt;Attempt quiz now.&amp;nbsp;&lt;/strong&gt;&lt;/p&gt;\r\n&lt;p&gt;Good Luck!&amp;nbsp;&lt;/p&gt;'"/>
            <x14:filter val="'&lt;p&gt;&lt;strong&gt;General Guidelines&lt;/strong&gt;&amp;nbsp;&lt;/p&gt;\r\n&lt;p&gt;Make sure your Web browser is up to date.&lt;/p&gt;\r\n&lt;p&gt;Remember:&amp;nbsp;&lt;/p&gt;\r\n&lt;ul&gt;\r\n&lt;li&gt;You&amp;nbsp;are allowed to&amp;nbsp;use all your course materials.&amp;nbsp;&lt;/li&gt;\r\n&lt;li&gt;The&amp;nbsp;final evaluation&amp;nbsp;will be timed electronically. You will have a maximum of&amp;nbsp;7 hours&amp;nbsp;to complete it (it should take you about 3&amp;nbsp;hours to complete this evaluation, but some additional time is granted). &lt;strong&gt;You must complete the work and upload the final files to the learning environment within this time frame; otherwise, you will fail the evaluation.&lt;/strong&gt;&lt;/li&gt;\r\n&lt;li&gt;Write down your answers by hand on&amp;nbsp;looseleaf&amp;nbsp;pages.&amp;nbsp;When your final evaluation is completed, scan those sheets and upload them in the learning environment.&amp;nbsp;&lt;/li&gt;\r\n&lt;li&gt;To navigate from one question to another, you can also use the&amp;nbsp;Quiz navigation.&amp;nbsp;The&amp;nbsp;final evaluation&amp;nbsp;must be submitted&amp;nbsp;at the&amp;nbsp;very&amp;nbsp;end.&lt;br&gt;&amp;nbsp;&lt;br&gt;&lt;img src=\&quot;@@PLUGINFILE@@/ph_navigation_test_maths_EN.jpg\&quot; alt=\&quot;Five rectangles represent the pages of the test. The first rectangle represents the page where you will download your answer booklet and other files, if any.\&quot; width=\&quot;407\&quot; height=\&quot;127\&quot;&gt;&lt;br&gt;&lt;br&gt;&lt;/li&gt;\r\n&lt;li&gt;Once your tutor has entered your mark in the system, you will be able to see it in the learning environment.&amp;nbsp;&lt;/li&gt;\r\n&lt;li&gt;Note that the final&amp;nbsp;evaluation&amp;nbsp;will remain the property of Cégep à distance. It will not be returned to you after correction.&amp;nbsp;&lt;/li&gt;\r\n&lt;/ul&gt;\r\n&lt;p&gt;&amp;nbsp;&lt;/p&gt;\r\n&lt;p&gt;&lt;strong&gt;Telephone Interview&lt;/strong&gt;&amp;nbsp;&lt;/p&gt;\r\n&lt;ul&gt;\r\n&lt;li&gt;The&amp;nbsp;final evaluation is followed by a&amp;nbsp;&lt;strong&gt;mandatory&amp;nbsp;&lt;/strong&gt;&lt;strong&gt;telephone interview&lt;/strong&gt;&amp;nbsp;required in order to verify the authorship of your&amp;nbsp;final evaluation.&amp;nbsp;&lt;/li&gt;\r\n&lt;li&gt;After correcting your final evaluation, your tutor will contact you to set a time for the interview, which will last about 10&amp;nbsp;minutes (but you should allow for 20).&lt;/li&gt;\r\n&lt;li&gt;At the time of the telephone interview, make sure you have all the documentation related to the evaluation on hand.&amp;nbsp;&lt;/li&gt;\r\n&lt;/ul&gt;\r\n&lt;p&gt;When you are ready to start your final evaluation, click &lt;strong&gt;Attempt quiz now.&amp;nbsp;&lt;/strong&gt;&lt;/p&gt;\r\n&lt;p&gt;Good Luck!&amp;nbsp;&lt;/p&gt;'"/>
            <x14:filter val="'&lt;p&gt;&lt;strong&gt;General Guidelines&lt;/strong&gt;&amp;nbsp;&lt;/p&gt;\r\n&lt;p&gt;Make sure your Web browser is up to date.&lt;br&gt;&lt;/p&gt;&lt;p&gt;Remember:&amp;nbsp;&lt;/p&gt;\r\n&lt;ul&gt;\r\n&lt;li&gt;You&amp;nbsp;are allowed to&amp;nbsp;use all your course materials.&amp;nbsp;&lt;/li&gt;\r\n&lt;li&gt;The final evaluation will be timed electronically. You will have a maximum of&amp;nbsp;6&amp;nbsp;hours to complete it (it should take you about 3 hours to complete this evaluation, but some additional time is granted). &lt;b&gt;You must complete the work and upload the final files to the learning environment within this time frame; otherwise, you will fail the evaluation.&lt;/b&gt;&lt;/li&gt;\r\n&lt;li&gt;To navigate from one question to another, you can also use the&amp;nbsp;Quiz navigation.&amp;nbsp;Note that you must&amp;nbsp;download&amp;nbsp;the&amp;nbsp;Answer Booklet&amp;nbsp;(and any other document)&amp;nbsp;before starting&amp;nbsp;your final evaluation. The Answer Booklet&amp;nbsp;(and other documents) must be submitted at the end of the evaluation.&amp;nbsp;&lt;/li&gt;\r\n&lt;/ul&gt;\r\n&lt;p&gt;&amp;nbsp;&amp;nbsp;&lt;img src=\&quot;@@PLUGINFILE@@/ph_navigation_test_standard_EN.jpg\&quot; alt=\&quot;Five rectangles represent the pages of the test. The first rectangle represents the page where you will download your answer booklet and other files, if any. The last rectangle represents the page where you will need to upload your answer booklet and other files. \&quot; width=\&quot;407\&quot; height=\&quot;168\&quot; class=\&quot;img-responsive atto_image_button_text-top\&quot;&gt;&lt;/p&gt;\r\n&lt;ul&gt;\r\n&lt;li&gt;Once your tutor has entered your mark in the system, you will be able to see it in the learning environment.&amp;nbsp;&lt;/li&gt;\r\n&lt;li&gt;Note that the final evaluation will remain the property of&amp;nbsp;Cégep&amp;nbsp;à distance. It will not be returned to you after correction.&amp;nbsp;&lt;/li&gt;\r\n&lt;/ul&gt;\r\n&lt;p&gt;&lt;strong&gt;Telephone Interview&lt;/strong&gt;&amp;nbsp;&lt;/p&gt;\r\n&lt;ul&gt;\r\n&lt;li&gt;The final evaluation is followed by a&amp;nbsp;&lt;strong&gt;mandatory telephone interview&lt;/strong&gt;&amp;nbsp;required in order to verify the authorship of your final evaluation.&amp;nbsp;&lt;/li&gt;\r\n&lt;li&gt;After correcting your final evaluation, your tutor will contact you to set a time for the interview, which will last about 10 minutes (but you should allow for 20).&amp;nbsp;&lt;/li&gt;\r\n&lt;li&gt;At the time of the telephone interview, make sure you have all the documentation related to the evaluation on hand.&amp;nbsp;&lt;/li&gt;\r\n&lt;/ul&gt;\r\n&lt;p&gt;When you are ready to start your final evaluation, click &lt;b&gt;Attempt quiz now&lt;/b&gt;.&amp;nbsp;&lt;/p&gt;\r\n&lt;p&gt;Good Luck!&amp;nbsp;&lt;/p&gt;'"/>
            <x14:filter val="'&lt;p&gt;&lt;strong&gt;General Guidelines&lt;/strong&gt;&amp;nbsp;&lt;/p&gt;\r\n&lt;p&gt;Make sure your&amp;nbsp;Web&amp;nbsp;browser is up to date.&amp;nbsp;&lt;/p&gt;\r\n&lt;p&gt;Remember:&amp;nbsp;&lt;/p&gt;\r\n&lt;ul&gt;\r\n&lt;li&gt;You&amp;nbsp;are allowed to&amp;nbsp;use all your course materials.&amp;nbsp;&lt;/li&gt;\r\n&lt;li&gt;The final evaluation will be timed electronically.&amp;nbsp;You will have a maximum of&amp;nbsp;6&lt;span lang=\&quot;EN-CA\&quot;&gt;&amp;nbsp;&lt;/span&gt;hours&amp;nbsp;to complete it&amp;nbsp;(it should take you&amp;nbsp;about&amp;nbsp;3&lt;span lang=\&quot;EN-CA\&quot;&gt;&amp;nbsp;&lt;/span&gt;hours&amp;nbsp;to complete&amp;nbsp;this evaluation, but some additional time is granted).&amp;nbsp;&lt;strong&gt;Y&lt;/strong&gt;&lt;strong&gt;ou must complete the work and upload the final files to the learning environment within this time frame; otherwise, you will fail the evaluation.&lt;/strong&gt;&amp;nbsp;&lt;/li&gt;\r\n&lt;li&gt;To navigate from one question to another, you can also use the Quiz navigation.&amp;nbsp;Note that you must download the Answer Booklet (and any other document) before starting your final evaluation. The Answer Booklet (and other documents) must be submitted at the end of the evaluation.&amp;nbsp;&lt;/li&gt;\r\n&lt;/ul&gt;\r\n&lt;p&gt;&amp;nbsp;&lt;img src=\&quot;@@PLUGINFILE@@/ph_navigation_test_standard_EN.jpg\&quot; alt=\&quot;Five rectangles represent the pages of the test. The first rectangle represents the page where you will download your answer booklet and other files, if any. The last rectangle represents the page where you will need to upload your answer booklet and other files. \&quot; width=\&quot;407\&quot; height=\&quot;168\&quot; class=\&quot;img-responsive atto_image_button_text-top\&quot;&gt;&lt;/p&gt;\r\n&lt;ul&gt;\r\n&lt;li&gt;Once your tutor has entered your mark in the system, you will be able to consult it in the learning environment.&amp;nbsp;&lt;/li&gt;\r\n&lt;li&gt;Note that the final evaluation will remain the property of Cégep à distance.&amp;nbsp;It&amp;nbsp;will&amp;nbsp;not&amp;nbsp;be&amp;nbsp;returned&amp;nbsp;to&amp;nbsp;you&amp;nbsp;after&amp;nbsp;correction.&amp;nbsp;&lt;/li&gt;\r\n&lt;/ul&gt;\r\n&lt;p&gt;&lt;strong&gt;Telephone&lt;/strong&gt;&lt;strong&gt;&amp;nbsp;Interview&lt;/strong&gt;&amp;nbsp;&lt;/p&gt;\r\n&lt;ul&gt;\r\n&lt;li&gt;The final evaluation is followed by a&amp;nbsp;&lt;strong&gt;mandatory telephone interview&lt;/strong&gt;&amp;nbsp;required in order to verify the authorship of your final evaluation.&amp;nbsp;&lt;/li&gt;\r\n&lt;li&gt;After correcting your final evaluation, your tutor will contact you to set a time for the interview, which will last about 10&lt;span lang=\&quot;EN-CA\&quot;&gt;&amp;nbsp;&lt;/span&gt;minutes (you should&amp;nbsp;allow for&lt;span lang=\&quot;EN-CA\&quot;&gt;&amp;nbsp;&lt;/span&gt;20).&amp;nbsp;&lt;/li&gt;\r\n&lt;li&gt;At the time of the telephone interview, make sure you have all the documentation related to the evaluation on hand.&amp;nbsp;&lt;/li&gt;\r\n&lt;/ul&gt;\r\n&lt;p&gt;When you are ready to start your final evaluation, click&amp;nbsp;&lt;strong&gt;Attempt quiz now&lt;/strong&gt;.&amp;nbsp;&lt;/p&gt;\r\n&lt;p&gt;Good Luck!&amp;nbsp;&lt;/p&gt;'"/>
          </filters>
        </mc:Choice>
        <mc:Fallback>
          <customFilters>
            <customFilter val=""/>
            <customFilter operator="notEqual" val=" "/>
          </customFilters>
        </mc:Fallback>
      </mc:AlternateContent>
    </filterColumn>
  </autoFilter>
  <sortState xmlns:xlrd2="http://schemas.microsoft.com/office/spreadsheetml/2017/richdata2" ref="A7:H10">
    <sortCondition ref="A1:A10"/>
  </sortState>
  <tableColumns count="9">
    <tableColumn id="1" xr3:uid="{7E69D7F4-BDA1-49EE-A08C-0CE22883E9BE}" name="shortname" dataDxfId="6"/>
    <tableColumn id="6" xr3:uid="{75CF29FC-1994-4EF0-918B-F2E6C046841F}" name="Nom complet du cours" dataDxfId="5"/>
    <tableColumn id="2" xr3:uid="{70C39407-3ADF-4858-B78C-96C15BCBFDCA}" name="course"/>
    <tableColumn id="3" xr3:uid="{34DB2648-ADF2-43F5-93D9-E2526DE36B4E}" name="idnumber"/>
    <tableColumn id="4" xr3:uid="{25141110-A5A0-485B-8050-20B2D8B63898}" name="NAME"/>
    <tableColumn id="8" xr3:uid="{1E7A220B-99E9-4A3E-8938-E5CEFF123D82}" name="Lien_NAME"/>
    <tableColumn id="5" xr3:uid="{394FC31F-D3F8-4872-8738-C1EAADD52843}" name="Type"/>
    <tableColumn id="7" xr3:uid="{8EF79FA5-1E49-40A6-98B9-42313D1798F6}" name=" description_HTML"/>
    <tableColumn id="9" xr3:uid="{BF801850-4E3C-4342-B35B-9687E6E97A8D}" name="Description_texte"/>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C207AAA-B5CF-4941-B231-AE921A2812E5}" name="Tableau4" displayName="Tableau4" ref="A1:Q212" totalsRowShown="0" headerRowDxfId="4">
  <autoFilter ref="A1:Q212" xr:uid="{E435CC41-434C-4636-8E63-01B0B0F35AFD}"/>
  <sortState xmlns:xlrd2="http://schemas.microsoft.com/office/spreadsheetml/2017/richdata2" ref="A2:Q211">
    <sortCondition ref="A1:A212"/>
  </sortState>
  <tableColumns count="17">
    <tableColumn id="14" xr3:uid="{52E9E98D-6CF4-48D0-BB85-1C80B0E9B470}" name="Lot de migration"/>
    <tableColumn id="1" xr3:uid="{79B1E0EA-EC40-4210-BD66-38EDFF09BB7E}" name="Code MEQ"/>
    <tableColumn id="2" xr3:uid="{23CDAF2C-7102-4A64-AEB4-D34831E05A22}" name="Code d'option"/>
    <tableColumn id="3" xr3:uid="{8C90C28C-96B7-476D-91B9-44DF3E9182BA}" name="Version du cours"/>
    <tableColumn id="4" xr3:uid="{8F49C682-E053-4C38-AE54-B5F8C406CEF4}" name="CodeMEQ - Option - Version(formaté)" dataDxfId="3">
      <calculatedColumnFormula>_xlfn.CONCAT(Tableau4[[#This Row],[Code MEQ]],"-",Tableau4[[#This Row],[Code d''option]],"-0",Tableau4[[#This Row],[Version du cours]])</calculatedColumnFormula>
    </tableColumn>
    <tableColumn id="5" xr3:uid="{2E78D321-815F-4903-9A86-36381F44932C}" name="Statut du cours"/>
    <tableColumn id="6" xr3:uid="{071781FB-425E-4D35-8852-1C6343ED7AFD}" name="Évaluation"/>
    <tableColumn id="7" xr3:uid="{5077E130-AD92-42F0-9483-C84B752A1978}" name="Type d'évaluation"/>
    <tableColumn id="8" xr3:uid="{86202809-5C67-45BD-8C74-B5FE224897F1}" name="Mode d'examen"/>
    <tableColumn id="9" xr3:uid="{DFC49060-3A57-4A2D-A706-5B3548E32D99}" name="Durée de l'examen" dataDxfId="2"/>
    <tableColumn id="10" xr3:uid="{40AA23F5-CAD4-45FF-95E1-0890E584A2EF}" name="Durée examen/min"/>
    <tableColumn id="12" xr3:uid="{FCB6BB19-2AB9-4EB5-BF80-EF202A02A9D4}" name="Calcul: durée prévue *2_x000a_Si Num = durée prévue *2 + 60" dataDxfId="1">
      <calculatedColumnFormula>IF(M2="oui",K2*2+60,K2*2)</calculatedColumnFormula>
    </tableColumn>
    <tableColumn id="13" xr3:uid="{9846340F-6198-45D6-93B6-58220740FFDE}" name="Numérisation (Oui/Non)"/>
    <tableColumn id="11" xr3:uid="{B9ED35A9-C488-4BE8-A642-3D52C96CBBBD}" name="Avis procédure numérisation (cours maths)_x000a_ChampCOBA = Matériel permis lors de l'examen (RAC)"/>
    <tableColumn id="15" xr3:uid="{32D2E632-EA9E-4CC0-8BC5-9F35C5F379E6}" name="Paramètres de temps + envoi"/>
    <tableColumn id="16" xr3:uid="{9951CC9C-BE1A-4020-B6CD-9215CF97D906}" name="Autres consignes"/>
    <tableColumn id="17" xr3:uid="{162A828D-F2D7-4BBB-88CD-64E593BD1E95}" name="Commentaire"/>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4AD43-C52C-45BE-9065-F9DF60A1CE0C}">
  <sheetPr codeName="Feuil1"/>
  <dimension ref="A1:I10"/>
  <sheetViews>
    <sheetView tabSelected="1" topLeftCell="C1" zoomScale="85" zoomScaleNormal="85" workbookViewId="0">
      <selection activeCell="H2" sqref="H2"/>
    </sheetView>
  </sheetViews>
  <sheetFormatPr baseColWidth="10" defaultRowHeight="14.4" x14ac:dyDescent="0.3"/>
  <cols>
    <col min="1" max="1" width="17.109375" style="9" bestFit="1" customWidth="1"/>
    <col min="2" max="2" width="98.44140625" style="9" bestFit="1" customWidth="1"/>
    <col min="3" max="3" width="9.33203125" bestFit="1" customWidth="1"/>
    <col min="4" max="4" width="11.88671875" customWidth="1"/>
    <col min="5" max="6" width="36" customWidth="1"/>
    <col min="7" max="7" width="27.44140625" customWidth="1"/>
    <col min="8" max="8" width="103.5546875" customWidth="1"/>
    <col min="9" max="9" width="18" bestFit="1" customWidth="1"/>
  </cols>
  <sheetData>
    <row r="1" spans="1:9" x14ac:dyDescent="0.3">
      <c r="A1" s="9" t="s">
        <v>0</v>
      </c>
      <c r="B1" s="10" t="s">
        <v>221</v>
      </c>
      <c r="C1" t="s">
        <v>1</v>
      </c>
      <c r="D1" t="s">
        <v>2</v>
      </c>
      <c r="E1" t="s">
        <v>3</v>
      </c>
      <c r="F1" t="s">
        <v>230</v>
      </c>
      <c r="G1" t="s">
        <v>235</v>
      </c>
      <c r="H1" t="s">
        <v>231</v>
      </c>
      <c r="I1" t="s">
        <v>232</v>
      </c>
    </row>
    <row r="2" spans="1:9" x14ac:dyDescent="0.3">
      <c r="A2" s="9" t="s">
        <v>12</v>
      </c>
      <c r="B2" s="9" t="s">
        <v>222</v>
      </c>
      <c r="C2">
        <v>388</v>
      </c>
      <c r="D2" t="s">
        <v>13</v>
      </c>
      <c r="E2" t="s">
        <v>14</v>
      </c>
      <c r="G2" t="s">
        <v>239</v>
      </c>
      <c r="H2" t="s">
        <v>25</v>
      </c>
      <c r="I2" t="s">
        <v>234</v>
      </c>
    </row>
    <row r="3" spans="1:9" x14ac:dyDescent="0.3">
      <c r="A3" s="9" t="s">
        <v>15</v>
      </c>
      <c r="B3" s="9" t="s">
        <v>223</v>
      </c>
      <c r="C3">
        <v>630</v>
      </c>
      <c r="D3" t="s">
        <v>13</v>
      </c>
      <c r="E3" t="s">
        <v>14</v>
      </c>
      <c r="G3" t="s">
        <v>238</v>
      </c>
      <c r="H3" t="s">
        <v>25</v>
      </c>
      <c r="I3" t="s">
        <v>234</v>
      </c>
    </row>
    <row r="4" spans="1:9" hidden="1" x14ac:dyDescent="0.3">
      <c r="A4" s="9" t="s">
        <v>8</v>
      </c>
      <c r="B4" s="9" t="s">
        <v>224</v>
      </c>
      <c r="C4">
        <v>512</v>
      </c>
      <c r="D4" t="s">
        <v>6</v>
      </c>
      <c r="E4" t="s">
        <v>7</v>
      </c>
      <c r="G4">
        <v>6</v>
      </c>
      <c r="H4" t="s">
        <v>24</v>
      </c>
      <c r="I4" t="s">
        <v>233</v>
      </c>
    </row>
    <row r="5" spans="1:9" x14ac:dyDescent="0.3">
      <c r="A5" s="9" t="s">
        <v>23</v>
      </c>
      <c r="B5" s="9" t="s">
        <v>225</v>
      </c>
      <c r="C5">
        <v>406</v>
      </c>
      <c r="D5" t="s">
        <v>16</v>
      </c>
      <c r="E5" t="s">
        <v>17</v>
      </c>
      <c r="G5" t="s">
        <v>236</v>
      </c>
      <c r="H5" t="s">
        <v>30</v>
      </c>
      <c r="I5" t="s">
        <v>234</v>
      </c>
    </row>
    <row r="6" spans="1:9" hidden="1" x14ac:dyDescent="0.3">
      <c r="A6" s="9" t="s">
        <v>18</v>
      </c>
      <c r="B6" s="9" t="s">
        <v>226</v>
      </c>
      <c r="C6">
        <v>279</v>
      </c>
      <c r="D6" t="s">
        <v>5</v>
      </c>
      <c r="E6" t="s">
        <v>9</v>
      </c>
      <c r="G6">
        <v>7</v>
      </c>
      <c r="H6" t="s">
        <v>26</v>
      </c>
      <c r="I6" t="s">
        <v>233</v>
      </c>
    </row>
    <row r="7" spans="1:9" hidden="1" x14ac:dyDescent="0.3">
      <c r="A7" s="9" t="s">
        <v>19</v>
      </c>
      <c r="B7" s="9" t="s">
        <v>226</v>
      </c>
      <c r="C7">
        <v>610</v>
      </c>
      <c r="D7" t="s">
        <v>5</v>
      </c>
      <c r="E7" t="s">
        <v>9</v>
      </c>
      <c r="G7">
        <v>7</v>
      </c>
      <c r="H7" t="s">
        <v>26</v>
      </c>
      <c r="I7" t="s">
        <v>233</v>
      </c>
    </row>
    <row r="8" spans="1:9" x14ac:dyDescent="0.3">
      <c r="A8" s="9" t="s">
        <v>20</v>
      </c>
      <c r="B8" s="9" t="s">
        <v>227</v>
      </c>
      <c r="C8">
        <v>523</v>
      </c>
      <c r="D8" t="s">
        <v>5</v>
      </c>
      <c r="E8" t="s">
        <v>11</v>
      </c>
      <c r="G8" t="s">
        <v>237</v>
      </c>
      <c r="H8" t="s">
        <v>27</v>
      </c>
      <c r="I8" t="s">
        <v>234</v>
      </c>
    </row>
    <row r="9" spans="1:9" x14ac:dyDescent="0.3">
      <c r="A9" s="9" t="s">
        <v>21</v>
      </c>
      <c r="B9" s="9" t="s">
        <v>228</v>
      </c>
      <c r="C9">
        <v>456</v>
      </c>
      <c r="D9" t="s">
        <v>4</v>
      </c>
      <c r="E9" t="s">
        <v>10</v>
      </c>
      <c r="G9" t="s">
        <v>240</v>
      </c>
      <c r="H9" t="s">
        <v>28</v>
      </c>
      <c r="I9" t="s">
        <v>234</v>
      </c>
    </row>
    <row r="10" spans="1:9" x14ac:dyDescent="0.3">
      <c r="A10" s="9" t="s">
        <v>22</v>
      </c>
      <c r="B10" s="9" t="s">
        <v>229</v>
      </c>
      <c r="C10">
        <v>387</v>
      </c>
      <c r="D10" t="s">
        <v>5</v>
      </c>
      <c r="E10" t="s">
        <v>11</v>
      </c>
      <c r="H10" t="s">
        <v>29</v>
      </c>
      <c r="I10" t="s">
        <v>234</v>
      </c>
    </row>
  </sheetData>
  <conditionalFormatting sqref="H2:H10">
    <cfRule type="containsText" dxfId="0" priority="1" operator="containsText" text="draft">
      <formula>NOT(ISERROR(SEARCH("draft",H2)))</formula>
    </cfRule>
  </conditionalFormatting>
  <pageMargins left="0.7" right="0.7" top="0.75" bottom="0.75" header="0.3" footer="0.3"/>
  <pageSetup paperSize="9" orientation="portrait" horizontalDpi="4294967295" verticalDpi="4294967295"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06D92-954B-4609-A109-C70B4141A2F7}">
  <sheetPr codeName="Feuil2"/>
  <dimension ref="A1:Q212"/>
  <sheetViews>
    <sheetView zoomScaleNormal="100" workbookViewId="0">
      <pane xSplit="5" ySplit="1" topLeftCell="F2" activePane="bottomRight" state="frozen"/>
      <selection pane="topRight" activeCell="F1" sqref="F1"/>
      <selection pane="bottomLeft" activeCell="A2" sqref="A2"/>
      <selection pane="bottomRight" activeCell="E2" sqref="E2"/>
    </sheetView>
  </sheetViews>
  <sheetFormatPr baseColWidth="10" defaultColWidth="11.44140625" defaultRowHeight="14.4" x14ac:dyDescent="0.3"/>
  <cols>
    <col min="1" max="1" width="15.44140625" customWidth="1"/>
    <col min="2" max="2" width="14.33203125" bestFit="1" customWidth="1"/>
    <col min="3" max="3" width="15.6640625" customWidth="1"/>
    <col min="4" max="4" width="11" customWidth="1"/>
    <col min="5" max="5" width="27.44140625" style="3" customWidth="1"/>
    <col min="6" max="6" width="9.5546875" customWidth="1"/>
    <col min="7" max="7" width="12.44140625" customWidth="1"/>
    <col min="8" max="8" width="14.44140625" customWidth="1"/>
    <col min="9" max="9" width="11.5546875" customWidth="1"/>
    <col min="10" max="10" width="10.88671875" customWidth="1"/>
    <col min="11" max="11" width="17.109375" customWidth="1"/>
    <col min="12" max="12" width="24" customWidth="1"/>
    <col min="13" max="13" width="27.6640625" customWidth="1"/>
    <col min="14" max="14" width="31.44140625" customWidth="1"/>
    <col min="17" max="17" width="69.6640625" bestFit="1" customWidth="1"/>
  </cols>
  <sheetData>
    <row r="1" spans="1:17" s="1" customFormat="1" ht="57.6" x14ac:dyDescent="0.3">
      <c r="A1" s="1" t="s">
        <v>32</v>
      </c>
      <c r="B1" s="1" t="s">
        <v>33</v>
      </c>
      <c r="C1" s="1" t="s">
        <v>34</v>
      </c>
      <c r="D1" s="1" t="s">
        <v>35</v>
      </c>
      <c r="E1" s="2" t="s">
        <v>36</v>
      </c>
      <c r="F1" s="1" t="s">
        <v>37</v>
      </c>
      <c r="G1" s="1" t="s">
        <v>38</v>
      </c>
      <c r="H1" s="1" t="s">
        <v>39</v>
      </c>
      <c r="I1" s="1" t="s">
        <v>40</v>
      </c>
      <c r="J1" s="1" t="s">
        <v>41</v>
      </c>
      <c r="K1" s="1" t="s">
        <v>42</v>
      </c>
      <c r="L1" s="1" t="s">
        <v>43</v>
      </c>
      <c r="M1" s="1" t="s">
        <v>44</v>
      </c>
      <c r="N1" s="1" t="s">
        <v>45</v>
      </c>
      <c r="O1" s="1" t="s">
        <v>46</v>
      </c>
      <c r="P1" s="1" t="s">
        <v>47</v>
      </c>
      <c r="Q1" s="1" t="s">
        <v>48</v>
      </c>
    </row>
    <row r="2" spans="1:17" x14ac:dyDescent="0.3">
      <c r="A2">
        <v>1</v>
      </c>
      <c r="B2" t="s">
        <v>49</v>
      </c>
      <c r="C2">
        <v>60</v>
      </c>
      <c r="D2">
        <v>3</v>
      </c>
      <c r="E2" s="3" t="str">
        <f>_xlfn.CONCAT(Tableau4[[#This Row],[Code MEQ]],"-",Tableau4[[#This Row],[Code d''option]],"-0",Tableau4[[#This Row],[Version du cours]])</f>
        <v>340-101-MQ-60-03</v>
      </c>
      <c r="F2">
        <v>2</v>
      </c>
      <c r="G2" t="s">
        <v>50</v>
      </c>
      <c r="H2">
        <v>2</v>
      </c>
      <c r="I2">
        <v>5</v>
      </c>
      <c r="J2" s="4">
        <v>0.16666666666666666</v>
      </c>
      <c r="K2">
        <v>240</v>
      </c>
      <c r="L2">
        <f t="shared" ref="L2:L65" si="0">IF(M2="oui",K2*2+60,K2*2)</f>
        <v>480</v>
      </c>
      <c r="O2" t="s">
        <v>51</v>
      </c>
      <c r="P2" t="s">
        <v>52</v>
      </c>
      <c r="Q2" t="s">
        <v>53</v>
      </c>
    </row>
    <row r="3" spans="1:17" x14ac:dyDescent="0.3">
      <c r="A3">
        <v>1</v>
      </c>
      <c r="B3" t="s">
        <v>54</v>
      </c>
      <c r="C3">
        <v>60</v>
      </c>
      <c r="D3">
        <v>2</v>
      </c>
      <c r="E3" s="3" t="str">
        <f>_xlfn.CONCAT(Tableau4[[#This Row],[Code MEQ]],"-",Tableau4[[#This Row],[Code d''option]],"-0",Tableau4[[#This Row],[Version du cours]])</f>
        <v>340-102-MQ-60-02</v>
      </c>
      <c r="F3">
        <v>2</v>
      </c>
      <c r="G3" t="s">
        <v>50</v>
      </c>
      <c r="H3">
        <v>2</v>
      </c>
      <c r="I3">
        <v>5</v>
      </c>
      <c r="J3" s="4">
        <v>0.16666666666666666</v>
      </c>
      <c r="K3">
        <v>240</v>
      </c>
      <c r="L3">
        <f t="shared" si="0"/>
        <v>480</v>
      </c>
      <c r="O3" t="s">
        <v>51</v>
      </c>
      <c r="P3" t="s">
        <v>52</v>
      </c>
      <c r="Q3" t="s">
        <v>53</v>
      </c>
    </row>
    <row r="4" spans="1:17" x14ac:dyDescent="0.3">
      <c r="A4">
        <v>1</v>
      </c>
      <c r="B4" t="s">
        <v>54</v>
      </c>
      <c r="C4">
        <v>64</v>
      </c>
      <c r="D4">
        <v>2</v>
      </c>
      <c r="E4" s="3" t="str">
        <f>_xlfn.CONCAT(Tableau4[[#This Row],[Code MEQ]],"-",Tableau4[[#This Row],[Code d''option]],"-0",Tableau4[[#This Row],[Version du cours]])</f>
        <v>340-102-MQ-64-02</v>
      </c>
      <c r="F4">
        <v>2</v>
      </c>
      <c r="G4" t="s">
        <v>50</v>
      </c>
      <c r="H4">
        <v>2</v>
      </c>
      <c r="I4">
        <v>5</v>
      </c>
      <c r="J4" s="4">
        <v>0.16666666666666666</v>
      </c>
      <c r="K4">
        <v>240</v>
      </c>
      <c r="L4">
        <f t="shared" si="0"/>
        <v>480</v>
      </c>
      <c r="O4" t="s">
        <v>51</v>
      </c>
      <c r="P4" t="s">
        <v>52</v>
      </c>
    </row>
    <row r="5" spans="1:17" x14ac:dyDescent="0.3">
      <c r="A5">
        <v>1</v>
      </c>
      <c r="B5" t="s">
        <v>55</v>
      </c>
      <c r="C5">
        <v>60</v>
      </c>
      <c r="D5">
        <v>2</v>
      </c>
      <c r="E5" s="3" t="str">
        <f>_xlfn.CONCAT(Tableau4[[#This Row],[Code MEQ]],"-",Tableau4[[#This Row],[Code d''option]],"-0",Tableau4[[#This Row],[Version du cours]])</f>
        <v>340-FPA-FD-60-02</v>
      </c>
      <c r="F5">
        <v>2</v>
      </c>
      <c r="G5" t="s">
        <v>50</v>
      </c>
      <c r="H5">
        <v>2</v>
      </c>
      <c r="I5">
        <v>5</v>
      </c>
      <c r="J5" s="4">
        <v>0.16666666666666666</v>
      </c>
      <c r="K5">
        <v>240</v>
      </c>
      <c r="L5">
        <f t="shared" si="0"/>
        <v>480</v>
      </c>
      <c r="O5" t="s">
        <v>51</v>
      </c>
      <c r="P5" t="s">
        <v>52</v>
      </c>
    </row>
    <row r="6" spans="1:17" x14ac:dyDescent="0.3">
      <c r="A6" t="s">
        <v>56</v>
      </c>
      <c r="B6" t="s">
        <v>57</v>
      </c>
      <c r="C6">
        <v>60</v>
      </c>
      <c r="D6">
        <v>2</v>
      </c>
      <c r="E6" s="3" t="str">
        <f>_xlfn.CONCAT(Tableau4[[#This Row],[Code MEQ]],"-",Tableau4[[#This Row],[Code d''option]],"-0",Tableau4[[#This Row],[Version du cours]])</f>
        <v>109-101-MQ-60-02</v>
      </c>
      <c r="F6">
        <v>3</v>
      </c>
      <c r="G6" t="s">
        <v>58</v>
      </c>
      <c r="H6">
        <v>2</v>
      </c>
      <c r="I6">
        <v>1</v>
      </c>
      <c r="J6" s="4">
        <v>0.125</v>
      </c>
      <c r="K6">
        <v>180</v>
      </c>
      <c r="L6">
        <f t="shared" si="0"/>
        <v>360</v>
      </c>
      <c r="O6" t="s">
        <v>56</v>
      </c>
      <c r="P6" t="s">
        <v>56</v>
      </c>
    </row>
    <row r="7" spans="1:17" x14ac:dyDescent="0.3">
      <c r="A7" t="s">
        <v>56</v>
      </c>
      <c r="B7" t="s">
        <v>57</v>
      </c>
      <c r="C7">
        <v>60</v>
      </c>
      <c r="D7">
        <v>3</v>
      </c>
      <c r="E7" s="3" t="str">
        <f>_xlfn.CONCAT(Tableau4[[#This Row],[Code MEQ]],"-",Tableau4[[#This Row],[Code d''option]],"-0",Tableau4[[#This Row],[Version du cours]])</f>
        <v>109-101-MQ-60-03</v>
      </c>
      <c r="F7">
        <v>2</v>
      </c>
      <c r="G7" t="s">
        <v>58</v>
      </c>
      <c r="H7">
        <v>2</v>
      </c>
      <c r="I7">
        <v>5</v>
      </c>
      <c r="J7" s="4">
        <v>0.125</v>
      </c>
      <c r="K7">
        <v>180</v>
      </c>
      <c r="L7">
        <f t="shared" si="0"/>
        <v>360</v>
      </c>
      <c r="O7" t="s">
        <v>59</v>
      </c>
      <c r="P7" t="s">
        <v>59</v>
      </c>
    </row>
    <row r="8" spans="1:17" x14ac:dyDescent="0.3">
      <c r="A8">
        <v>11</v>
      </c>
      <c r="B8" t="s">
        <v>57</v>
      </c>
      <c r="C8">
        <v>65</v>
      </c>
      <c r="D8">
        <v>1</v>
      </c>
      <c r="E8" s="3" t="str">
        <f>_xlfn.CONCAT(Tableau4[[#This Row],[Code MEQ]],"-",Tableau4[[#This Row],[Code d''option]],"-0",Tableau4[[#This Row],[Version du cours]])</f>
        <v>109-101-MQ-65-01</v>
      </c>
      <c r="F8">
        <v>2</v>
      </c>
      <c r="G8" t="s">
        <v>58</v>
      </c>
      <c r="H8">
        <v>2</v>
      </c>
      <c r="I8">
        <v>1</v>
      </c>
      <c r="J8" s="4">
        <v>0.125</v>
      </c>
      <c r="K8">
        <v>180</v>
      </c>
      <c r="L8">
        <f t="shared" si="0"/>
        <v>360</v>
      </c>
      <c r="O8" t="s">
        <v>60</v>
      </c>
      <c r="P8" t="s">
        <v>60</v>
      </c>
    </row>
    <row r="9" spans="1:17" x14ac:dyDescent="0.3">
      <c r="A9" t="s">
        <v>56</v>
      </c>
      <c r="B9" t="s">
        <v>61</v>
      </c>
      <c r="C9">
        <v>60</v>
      </c>
      <c r="D9">
        <v>2</v>
      </c>
      <c r="E9" s="3" t="str">
        <f>_xlfn.CONCAT(Tableau4[[#This Row],[Code MEQ]],"-",Tableau4[[#This Row],[Code d''option]],"-0",Tableau4[[#This Row],[Version du cours]])</f>
        <v>109-103-MQ-60-02</v>
      </c>
      <c r="F9">
        <v>3</v>
      </c>
      <c r="G9" t="s">
        <v>58</v>
      </c>
      <c r="H9">
        <v>2</v>
      </c>
      <c r="I9">
        <v>1</v>
      </c>
      <c r="J9" s="4">
        <v>0.125</v>
      </c>
      <c r="K9">
        <v>180</v>
      </c>
      <c r="L9">
        <f t="shared" si="0"/>
        <v>360</v>
      </c>
      <c r="O9" t="s">
        <v>56</v>
      </c>
      <c r="P9" t="s">
        <v>56</v>
      </c>
    </row>
    <row r="10" spans="1:17" x14ac:dyDescent="0.3">
      <c r="A10" t="s">
        <v>56</v>
      </c>
      <c r="B10" t="s">
        <v>61</v>
      </c>
      <c r="C10">
        <v>60</v>
      </c>
      <c r="D10">
        <v>3</v>
      </c>
      <c r="E10" s="3" t="str">
        <f>_xlfn.CONCAT(Tableau4[[#This Row],[Code MEQ]],"-",Tableau4[[#This Row],[Code d''option]],"-0",Tableau4[[#This Row],[Version du cours]])</f>
        <v>109-103-MQ-60-03</v>
      </c>
      <c r="F10">
        <v>2</v>
      </c>
      <c r="G10" t="s">
        <v>58</v>
      </c>
      <c r="H10">
        <v>2</v>
      </c>
      <c r="I10">
        <v>5</v>
      </c>
      <c r="J10" s="4">
        <v>0.125</v>
      </c>
      <c r="K10">
        <v>180</v>
      </c>
      <c r="L10">
        <f t="shared" si="0"/>
        <v>360</v>
      </c>
      <c r="O10" t="s">
        <v>59</v>
      </c>
      <c r="P10" t="s">
        <v>59</v>
      </c>
    </row>
    <row r="11" spans="1:17" x14ac:dyDescent="0.3">
      <c r="A11">
        <v>1</v>
      </c>
      <c r="B11" t="s">
        <v>62</v>
      </c>
      <c r="C11">
        <v>50</v>
      </c>
      <c r="D11">
        <v>5</v>
      </c>
      <c r="E11" s="3" t="str">
        <f>_xlfn.CONCAT(Tableau4[[#This Row],[Code MEQ]],"-",Tableau4[[#This Row],[Code d''option]],"-0",Tableau4[[#This Row],[Version du cours]])</f>
        <v>410-014-FD-50-05</v>
      </c>
      <c r="F11">
        <v>2</v>
      </c>
      <c r="G11" t="s">
        <v>50</v>
      </c>
      <c r="H11">
        <v>2</v>
      </c>
      <c r="I11">
        <v>5</v>
      </c>
      <c r="J11" s="4">
        <v>0.125</v>
      </c>
      <c r="K11">
        <v>180</v>
      </c>
      <c r="L11">
        <f t="shared" si="0"/>
        <v>360</v>
      </c>
      <c r="O11" t="s">
        <v>52</v>
      </c>
      <c r="P11" t="s">
        <v>59</v>
      </c>
    </row>
    <row r="12" spans="1:17" x14ac:dyDescent="0.3">
      <c r="A12">
        <v>1</v>
      </c>
      <c r="B12" t="s">
        <v>63</v>
      </c>
      <c r="C12">
        <v>50</v>
      </c>
      <c r="D12">
        <v>3</v>
      </c>
      <c r="E12" s="3" t="str">
        <f>_xlfn.CONCAT(Tableau4[[#This Row],[Code MEQ]],"-",Tableau4[[#This Row],[Code d''option]],"-0",Tableau4[[#This Row],[Version du cours]])</f>
        <v>410-113-FD-50-03</v>
      </c>
      <c r="F12">
        <v>2</v>
      </c>
      <c r="G12" t="s">
        <v>50</v>
      </c>
      <c r="H12">
        <v>2</v>
      </c>
      <c r="I12">
        <v>5</v>
      </c>
      <c r="J12" s="4">
        <v>0.125</v>
      </c>
      <c r="K12">
        <v>180</v>
      </c>
      <c r="L12">
        <f t="shared" si="0"/>
        <v>360</v>
      </c>
      <c r="O12" t="s">
        <v>52</v>
      </c>
      <c r="P12" t="s">
        <v>59</v>
      </c>
    </row>
    <row r="13" spans="1:17" x14ac:dyDescent="0.3">
      <c r="A13">
        <v>1</v>
      </c>
      <c r="B13" t="s">
        <v>64</v>
      </c>
      <c r="C13">
        <v>10</v>
      </c>
      <c r="D13">
        <v>1</v>
      </c>
      <c r="E13" s="3" t="str">
        <f>_xlfn.CONCAT(Tableau4[[#This Row],[Code MEQ]],"-",Tableau4[[#This Row],[Code d''option]],"-0",Tableau4[[#This Row],[Version du cours]])</f>
        <v>410-942-FD-10-01</v>
      </c>
      <c r="F13">
        <v>2</v>
      </c>
      <c r="G13" t="s">
        <v>50</v>
      </c>
      <c r="H13">
        <v>2</v>
      </c>
      <c r="I13">
        <v>5</v>
      </c>
      <c r="J13" s="4">
        <v>0.125</v>
      </c>
      <c r="K13">
        <v>180</v>
      </c>
      <c r="L13">
        <f t="shared" si="0"/>
        <v>360</v>
      </c>
      <c r="O13" t="s">
        <v>59</v>
      </c>
      <c r="P13" t="s">
        <v>59</v>
      </c>
    </row>
    <row r="14" spans="1:17" x14ac:dyDescent="0.3">
      <c r="A14">
        <v>1</v>
      </c>
      <c r="B14" t="s">
        <v>65</v>
      </c>
      <c r="C14">
        <v>60</v>
      </c>
      <c r="D14">
        <v>1</v>
      </c>
      <c r="E14" s="3" t="str">
        <f>_xlfn.CONCAT(Tableau4[[#This Row],[Code MEQ]],"-",Tableau4[[#This Row],[Code d''option]],"-0",Tableau4[[#This Row],[Version du cours]])</f>
        <v>601-101-MQ-60-01</v>
      </c>
      <c r="F14">
        <v>3</v>
      </c>
      <c r="G14" t="s">
        <v>50</v>
      </c>
      <c r="H14">
        <v>2</v>
      </c>
      <c r="I14">
        <v>5</v>
      </c>
      <c r="J14" s="4">
        <v>0.16666666666666666</v>
      </c>
      <c r="K14">
        <v>240</v>
      </c>
      <c r="L14">
        <f t="shared" si="0"/>
        <v>480</v>
      </c>
      <c r="O14" t="s">
        <v>51</v>
      </c>
      <c r="P14" t="s">
        <v>52</v>
      </c>
      <c r="Q14" t="s">
        <v>66</v>
      </c>
    </row>
    <row r="15" spans="1:17" x14ac:dyDescent="0.3">
      <c r="A15">
        <v>2</v>
      </c>
      <c r="B15" t="s">
        <v>67</v>
      </c>
      <c r="C15">
        <v>60</v>
      </c>
      <c r="D15">
        <v>1</v>
      </c>
      <c r="E15" s="3" t="str">
        <f>_xlfn.CONCAT(Tableau4[[#This Row],[Code MEQ]],"-",Tableau4[[#This Row],[Code d''option]],"-0",Tableau4[[#This Row],[Version du cours]])</f>
        <v>101-901-RE-60-01</v>
      </c>
      <c r="F15">
        <v>2</v>
      </c>
      <c r="G15" t="s">
        <v>50</v>
      </c>
      <c r="H15">
        <v>2</v>
      </c>
      <c r="I15">
        <v>5</v>
      </c>
      <c r="J15" s="4">
        <v>0.125</v>
      </c>
      <c r="K15">
        <v>180</v>
      </c>
      <c r="L15">
        <f t="shared" si="0"/>
        <v>360</v>
      </c>
      <c r="O15" t="s">
        <v>52</v>
      </c>
      <c r="P15" t="s">
        <v>59</v>
      </c>
    </row>
    <row r="16" spans="1:17" x14ac:dyDescent="0.3">
      <c r="A16">
        <v>2</v>
      </c>
      <c r="B16" t="s">
        <v>68</v>
      </c>
      <c r="C16">
        <v>60</v>
      </c>
      <c r="D16">
        <v>1</v>
      </c>
      <c r="E16" s="3" t="str">
        <f>_xlfn.CONCAT(Tableau4[[#This Row],[Code MEQ]],"-",Tableau4[[#This Row],[Code d''option]],"-0",Tableau4[[#This Row],[Version du cours]])</f>
        <v>105-FPF-03-60-01</v>
      </c>
      <c r="F16">
        <v>2</v>
      </c>
      <c r="G16" t="s">
        <v>50</v>
      </c>
      <c r="H16">
        <v>2</v>
      </c>
      <c r="I16">
        <v>5</v>
      </c>
      <c r="J16" s="4">
        <v>0.125</v>
      </c>
      <c r="K16">
        <v>180</v>
      </c>
      <c r="L16">
        <f t="shared" si="0"/>
        <v>360</v>
      </c>
      <c r="O16" t="s">
        <v>52</v>
      </c>
      <c r="P16" t="s">
        <v>59</v>
      </c>
    </row>
    <row r="17" spans="1:17" x14ac:dyDescent="0.3">
      <c r="A17">
        <v>2</v>
      </c>
      <c r="B17" t="s">
        <v>69</v>
      </c>
      <c r="C17">
        <v>60</v>
      </c>
      <c r="D17">
        <v>3</v>
      </c>
      <c r="E17" s="3" t="str">
        <f>_xlfn.CONCAT(Tableau4[[#This Row],[Code MEQ]],"-",Tableau4[[#This Row],[Code d''option]],"-0",Tableau4[[#This Row],[Version du cours]])</f>
        <v>340-FPB-FD-60-03</v>
      </c>
      <c r="F17">
        <v>2</v>
      </c>
      <c r="G17" t="s">
        <v>50</v>
      </c>
      <c r="H17">
        <v>2</v>
      </c>
      <c r="I17">
        <v>5</v>
      </c>
      <c r="J17" s="4">
        <v>0.16666666666666666</v>
      </c>
      <c r="K17">
        <v>240</v>
      </c>
      <c r="L17">
        <f t="shared" si="0"/>
        <v>480</v>
      </c>
      <c r="O17" t="s">
        <v>51</v>
      </c>
      <c r="P17" t="s">
        <v>52</v>
      </c>
    </row>
    <row r="18" spans="1:17" x14ac:dyDescent="0.3">
      <c r="A18">
        <v>2</v>
      </c>
      <c r="B18" t="s">
        <v>70</v>
      </c>
      <c r="C18">
        <v>60</v>
      </c>
      <c r="D18">
        <v>2</v>
      </c>
      <c r="E18" s="3" t="str">
        <f>_xlfn.CONCAT(Tableau4[[#This Row],[Code MEQ]],"-",Tableau4[[#This Row],[Code d''option]],"-0",Tableau4[[#This Row],[Version du cours]])</f>
        <v>340-FPC-FD-60-02</v>
      </c>
      <c r="F18">
        <v>2</v>
      </c>
      <c r="G18" t="s">
        <v>50</v>
      </c>
      <c r="H18">
        <v>2</v>
      </c>
      <c r="I18">
        <v>5</v>
      </c>
      <c r="J18" s="4">
        <v>0.16666666666666666</v>
      </c>
      <c r="K18">
        <v>240</v>
      </c>
      <c r="L18">
        <f t="shared" si="0"/>
        <v>480</v>
      </c>
      <c r="O18" t="s">
        <v>51</v>
      </c>
      <c r="P18" t="s">
        <v>52</v>
      </c>
    </row>
    <row r="19" spans="1:17" x14ac:dyDescent="0.3">
      <c r="A19">
        <v>2</v>
      </c>
      <c r="B19" t="s">
        <v>71</v>
      </c>
      <c r="C19">
        <v>50</v>
      </c>
      <c r="D19">
        <v>3</v>
      </c>
      <c r="E19" s="3" t="str">
        <f>_xlfn.CONCAT(Tableau4[[#This Row],[Code MEQ]],"-",Tableau4[[#This Row],[Code d''option]],"-0",Tableau4[[#This Row],[Version du cours]])</f>
        <v>410-124-FD-50-03</v>
      </c>
      <c r="F19">
        <v>2</v>
      </c>
      <c r="G19" t="s">
        <v>50</v>
      </c>
      <c r="H19">
        <v>2</v>
      </c>
      <c r="I19">
        <v>5</v>
      </c>
      <c r="J19" s="4">
        <v>0.125</v>
      </c>
      <c r="K19">
        <v>180</v>
      </c>
      <c r="L19">
        <f t="shared" si="0"/>
        <v>360</v>
      </c>
      <c r="O19" t="s">
        <v>59</v>
      </c>
      <c r="P19" t="s">
        <v>52</v>
      </c>
    </row>
    <row r="20" spans="1:17" x14ac:dyDescent="0.3">
      <c r="A20">
        <v>2</v>
      </c>
      <c r="B20" t="s">
        <v>72</v>
      </c>
      <c r="C20">
        <v>60</v>
      </c>
      <c r="D20">
        <v>1</v>
      </c>
      <c r="E20" s="3" t="str">
        <f>_xlfn.CONCAT(Tableau4[[#This Row],[Code MEQ]],"-",Tableau4[[#This Row],[Code d''option]],"-0",Tableau4[[#This Row],[Version du cours]])</f>
        <v>410-223-FD-60-01</v>
      </c>
      <c r="F20">
        <v>2</v>
      </c>
      <c r="G20" t="s">
        <v>50</v>
      </c>
      <c r="H20">
        <v>2</v>
      </c>
      <c r="I20">
        <v>5</v>
      </c>
      <c r="J20" s="4">
        <v>0.125</v>
      </c>
      <c r="K20">
        <v>180</v>
      </c>
      <c r="L20">
        <f t="shared" si="0"/>
        <v>360</v>
      </c>
      <c r="O20" t="s">
        <v>52</v>
      </c>
      <c r="P20" t="s">
        <v>52</v>
      </c>
    </row>
    <row r="21" spans="1:17" x14ac:dyDescent="0.3">
      <c r="A21">
        <v>2</v>
      </c>
      <c r="B21" t="s">
        <v>73</v>
      </c>
      <c r="C21">
        <v>60</v>
      </c>
      <c r="D21">
        <v>2</v>
      </c>
      <c r="E21" s="3" t="str">
        <f>_xlfn.CONCAT(Tableau4[[#This Row],[Code MEQ]],"-",Tableau4[[#This Row],[Code d''option]],"-0",Tableau4[[#This Row],[Version du cours]])</f>
        <v>601-102-MQ-60-02</v>
      </c>
      <c r="F21">
        <v>3</v>
      </c>
      <c r="G21" t="s">
        <v>50</v>
      </c>
      <c r="H21">
        <v>2</v>
      </c>
      <c r="I21">
        <v>5</v>
      </c>
      <c r="J21" s="4">
        <v>0.16666666666666666</v>
      </c>
      <c r="K21">
        <v>240</v>
      </c>
      <c r="L21">
        <f t="shared" si="0"/>
        <v>480</v>
      </c>
      <c r="O21" t="s">
        <v>51</v>
      </c>
      <c r="P21" t="s">
        <v>52</v>
      </c>
    </row>
    <row r="22" spans="1:17" x14ac:dyDescent="0.3">
      <c r="A22">
        <v>2</v>
      </c>
      <c r="B22" t="s">
        <v>74</v>
      </c>
      <c r="C22">
        <v>60</v>
      </c>
      <c r="D22">
        <v>1</v>
      </c>
      <c r="E22" s="3" t="str">
        <f>_xlfn.CONCAT(Tableau4[[#This Row],[Code MEQ]],"-",Tableau4[[#This Row],[Code d''option]],"-0",Tableau4[[#This Row],[Version du cours]])</f>
        <v>601-103-MQ-60-01</v>
      </c>
      <c r="F22">
        <v>2</v>
      </c>
      <c r="G22" t="s">
        <v>50</v>
      </c>
      <c r="H22">
        <v>2</v>
      </c>
      <c r="I22">
        <v>5</v>
      </c>
      <c r="J22" s="4">
        <v>0.16666666666666666</v>
      </c>
      <c r="K22">
        <v>240</v>
      </c>
      <c r="L22">
        <f t="shared" si="0"/>
        <v>480</v>
      </c>
      <c r="O22" t="s">
        <v>51</v>
      </c>
      <c r="P22" t="s">
        <v>52</v>
      </c>
    </row>
    <row r="23" spans="1:17" x14ac:dyDescent="0.3">
      <c r="A23" t="s">
        <v>56</v>
      </c>
      <c r="B23" t="s">
        <v>75</v>
      </c>
      <c r="C23">
        <v>10</v>
      </c>
      <c r="D23">
        <v>1</v>
      </c>
      <c r="E23" s="3" t="str">
        <f>_xlfn.CONCAT(Tableau4[[#This Row],[Code MEQ]],"-",Tableau4[[#This Row],[Code d''option]],"-0",Tableau4[[#This Row],[Version du cours]])</f>
        <v>201-301-RE-10-01</v>
      </c>
      <c r="F23">
        <v>3</v>
      </c>
      <c r="G23" t="s">
        <v>50</v>
      </c>
      <c r="H23">
        <v>2</v>
      </c>
      <c r="I23">
        <v>1</v>
      </c>
      <c r="J23" s="4">
        <v>0.125</v>
      </c>
      <c r="K23">
        <v>180</v>
      </c>
      <c r="L23">
        <f t="shared" si="0"/>
        <v>360</v>
      </c>
      <c r="O23" t="s">
        <v>56</v>
      </c>
      <c r="P23" t="s">
        <v>56</v>
      </c>
    </row>
    <row r="24" spans="1:17" x14ac:dyDescent="0.3">
      <c r="A24">
        <v>9</v>
      </c>
      <c r="B24" t="s">
        <v>75</v>
      </c>
      <c r="C24">
        <v>65</v>
      </c>
      <c r="D24">
        <v>1</v>
      </c>
      <c r="E24" s="3" t="str">
        <f>_xlfn.CONCAT(Tableau4[[#This Row],[Code MEQ]],"-",Tableau4[[#This Row],[Code d''option]],"-0",Tableau4[[#This Row],[Version du cours]])</f>
        <v>201-301-RE-65-01</v>
      </c>
      <c r="F24">
        <v>2</v>
      </c>
      <c r="G24" t="s">
        <v>50</v>
      </c>
      <c r="H24">
        <v>2</v>
      </c>
      <c r="I24">
        <v>1</v>
      </c>
      <c r="J24" s="4">
        <v>0.125</v>
      </c>
      <c r="K24">
        <v>180</v>
      </c>
      <c r="L24">
        <f t="shared" si="0"/>
        <v>360</v>
      </c>
      <c r="O24" t="s">
        <v>60</v>
      </c>
      <c r="P24" t="s">
        <v>76</v>
      </c>
    </row>
    <row r="25" spans="1:17" x14ac:dyDescent="0.3">
      <c r="A25">
        <v>3</v>
      </c>
      <c r="B25" t="s">
        <v>77</v>
      </c>
      <c r="C25">
        <v>70</v>
      </c>
      <c r="D25">
        <v>2</v>
      </c>
      <c r="E25" s="3" t="str">
        <f>_xlfn.CONCAT(Tableau4[[#This Row],[Code MEQ]],"-",Tableau4[[#This Row],[Code d''option]],"-0",Tableau4[[#This Row],[Version du cours]])</f>
        <v>201-NYB-05-70-02</v>
      </c>
      <c r="F25">
        <v>2</v>
      </c>
      <c r="G25" t="s">
        <v>50</v>
      </c>
      <c r="H25">
        <v>2</v>
      </c>
      <c r="I25">
        <v>5</v>
      </c>
      <c r="J25" s="4">
        <v>0.125</v>
      </c>
      <c r="K25">
        <v>180</v>
      </c>
      <c r="L25">
        <f t="shared" si="0"/>
        <v>420</v>
      </c>
      <c r="M25" t="s">
        <v>31</v>
      </c>
      <c r="N25" t="s">
        <v>78</v>
      </c>
      <c r="O25" t="s">
        <v>59</v>
      </c>
      <c r="P25" t="s">
        <v>59</v>
      </c>
    </row>
    <row r="26" spans="1:17" x14ac:dyDescent="0.3">
      <c r="A26">
        <v>3</v>
      </c>
      <c r="B26" t="s">
        <v>77</v>
      </c>
      <c r="C26">
        <v>74</v>
      </c>
      <c r="D26">
        <v>2</v>
      </c>
      <c r="E26" s="3" t="str">
        <f>_xlfn.CONCAT(Tableau4[[#This Row],[Code MEQ]],"-",Tableau4[[#This Row],[Code d''option]],"-0",Tableau4[[#This Row],[Version du cours]])</f>
        <v>201-NYB-05-74-02</v>
      </c>
      <c r="F26">
        <v>2</v>
      </c>
      <c r="G26" t="s">
        <v>50</v>
      </c>
      <c r="H26">
        <v>2</v>
      </c>
      <c r="I26">
        <v>5</v>
      </c>
      <c r="J26" s="4">
        <v>0.125</v>
      </c>
      <c r="K26">
        <v>180</v>
      </c>
      <c r="L26">
        <f t="shared" si="0"/>
        <v>420</v>
      </c>
      <c r="M26" t="s">
        <v>31</v>
      </c>
      <c r="N26" t="s">
        <v>78</v>
      </c>
      <c r="O26" t="s">
        <v>59</v>
      </c>
      <c r="P26" t="s">
        <v>59</v>
      </c>
    </row>
    <row r="27" spans="1:17" x14ac:dyDescent="0.3">
      <c r="A27">
        <v>3</v>
      </c>
      <c r="B27" t="s">
        <v>79</v>
      </c>
      <c r="C27">
        <v>10</v>
      </c>
      <c r="D27">
        <v>3</v>
      </c>
      <c r="E27" s="3" t="str">
        <f>_xlfn.CONCAT(Tableau4[[#This Row],[Code MEQ]],"-",Tableau4[[#This Row],[Code d''option]],"-0",Tableau4[[#This Row],[Version du cours]])</f>
        <v>201-NYC-05-10-03</v>
      </c>
      <c r="F27">
        <v>2</v>
      </c>
      <c r="G27" t="s">
        <v>50</v>
      </c>
      <c r="H27">
        <v>2</v>
      </c>
      <c r="I27">
        <v>5</v>
      </c>
      <c r="J27" s="4">
        <v>0.125</v>
      </c>
      <c r="K27">
        <v>180</v>
      </c>
      <c r="L27">
        <f t="shared" si="0"/>
        <v>420</v>
      </c>
      <c r="M27" t="s">
        <v>31</v>
      </c>
      <c r="N27" t="s">
        <v>78</v>
      </c>
      <c r="O27" t="s">
        <v>59</v>
      </c>
      <c r="P27" t="s">
        <v>59</v>
      </c>
    </row>
    <row r="28" spans="1:17" x14ac:dyDescent="0.3">
      <c r="A28">
        <v>3</v>
      </c>
      <c r="B28" t="s">
        <v>79</v>
      </c>
      <c r="C28">
        <v>14</v>
      </c>
      <c r="D28">
        <v>3</v>
      </c>
      <c r="E28" s="3" t="str">
        <f>_xlfn.CONCAT(Tableau4[[#This Row],[Code MEQ]],"-",Tableau4[[#This Row],[Code d''option]],"-0",Tableau4[[#This Row],[Version du cours]])</f>
        <v>201-NYC-05-14-03</v>
      </c>
      <c r="F28">
        <v>2</v>
      </c>
      <c r="G28" t="s">
        <v>50</v>
      </c>
      <c r="H28">
        <v>2</v>
      </c>
      <c r="I28">
        <v>5</v>
      </c>
      <c r="J28" s="4">
        <v>0.125</v>
      </c>
      <c r="K28">
        <v>180</v>
      </c>
      <c r="L28">
        <f t="shared" si="0"/>
        <v>420</v>
      </c>
      <c r="M28" t="s">
        <v>31</v>
      </c>
      <c r="N28" t="s">
        <v>78</v>
      </c>
      <c r="O28" t="s">
        <v>59</v>
      </c>
      <c r="P28" t="s">
        <v>59</v>
      </c>
    </row>
    <row r="29" spans="1:17" x14ac:dyDescent="0.3">
      <c r="A29">
        <v>3</v>
      </c>
      <c r="B29" t="s">
        <v>80</v>
      </c>
      <c r="C29">
        <v>10</v>
      </c>
      <c r="D29">
        <v>3</v>
      </c>
      <c r="E29" s="3" t="str">
        <f>_xlfn.CONCAT(Tableau4[[#This Row],[Code MEQ]],"-",Tableau4[[#This Row],[Code d''option]],"-0",Tableau4[[#This Row],[Version du cours]])</f>
        <v>360-300-RE-10-03</v>
      </c>
      <c r="F29">
        <v>2</v>
      </c>
      <c r="G29" t="s">
        <v>50</v>
      </c>
      <c r="H29">
        <v>2</v>
      </c>
      <c r="I29">
        <v>5</v>
      </c>
      <c r="J29" s="4">
        <v>0.125</v>
      </c>
      <c r="K29">
        <v>180</v>
      </c>
      <c r="L29" s="5">
        <f t="shared" si="0"/>
        <v>420</v>
      </c>
      <c r="M29" t="s">
        <v>31</v>
      </c>
      <c r="N29" s="5" t="s">
        <v>78</v>
      </c>
      <c r="O29" t="s">
        <v>59</v>
      </c>
      <c r="P29" t="s">
        <v>59</v>
      </c>
    </row>
    <row r="30" spans="1:17" x14ac:dyDescent="0.3">
      <c r="A30">
        <v>3</v>
      </c>
      <c r="B30" t="s">
        <v>80</v>
      </c>
      <c r="C30">
        <v>14</v>
      </c>
      <c r="D30">
        <v>3</v>
      </c>
      <c r="E30" s="3" t="str">
        <f>_xlfn.CONCAT(Tableau4[[#This Row],[Code MEQ]],"-",Tableau4[[#This Row],[Code d''option]],"-0",Tableau4[[#This Row],[Version du cours]])</f>
        <v>360-300-RE-14-03</v>
      </c>
      <c r="F30">
        <v>2</v>
      </c>
      <c r="G30" t="s">
        <v>50</v>
      </c>
      <c r="H30">
        <v>2</v>
      </c>
      <c r="I30">
        <v>5</v>
      </c>
      <c r="J30" s="4">
        <v>0.125</v>
      </c>
      <c r="K30">
        <v>180</v>
      </c>
      <c r="L30" s="5">
        <f t="shared" si="0"/>
        <v>420</v>
      </c>
      <c r="M30" t="s">
        <v>31</v>
      </c>
      <c r="N30" s="5" t="s">
        <v>78</v>
      </c>
      <c r="O30" t="s">
        <v>59</v>
      </c>
      <c r="P30" t="s">
        <v>59</v>
      </c>
    </row>
    <row r="31" spans="1:17" x14ac:dyDescent="0.3">
      <c r="A31">
        <v>3</v>
      </c>
      <c r="B31" t="s">
        <v>81</v>
      </c>
      <c r="C31">
        <v>60</v>
      </c>
      <c r="D31">
        <v>2</v>
      </c>
      <c r="E31" s="3" t="str">
        <f>_xlfn.CONCAT(Tableau4[[#This Row],[Code MEQ]],"-",Tableau4[[#This Row],[Code d''option]],"-0",Tableau4[[#This Row],[Version du cours]])</f>
        <v>410-214-FD-60-02</v>
      </c>
      <c r="F31">
        <v>2</v>
      </c>
      <c r="G31" t="s">
        <v>50</v>
      </c>
      <c r="H31">
        <v>2</v>
      </c>
      <c r="I31">
        <v>5</v>
      </c>
      <c r="J31" s="4">
        <v>0.125</v>
      </c>
      <c r="K31">
        <v>180</v>
      </c>
      <c r="L31">
        <f t="shared" si="0"/>
        <v>360</v>
      </c>
      <c r="O31" t="s">
        <v>52</v>
      </c>
      <c r="P31" t="s">
        <v>52</v>
      </c>
    </row>
    <row r="32" spans="1:17" x14ac:dyDescent="0.3">
      <c r="A32">
        <v>3</v>
      </c>
      <c r="B32" t="s">
        <v>82</v>
      </c>
      <c r="C32">
        <v>60</v>
      </c>
      <c r="D32">
        <v>2</v>
      </c>
      <c r="E32" s="3" t="str">
        <f>_xlfn.CONCAT(Tableau4[[#This Row],[Code MEQ]],"-",Tableau4[[#This Row],[Code d''option]],"-0",Tableau4[[#This Row],[Version du cours]])</f>
        <v>601-FPA-FD-60-02</v>
      </c>
      <c r="F32">
        <v>3</v>
      </c>
      <c r="G32" t="s">
        <v>58</v>
      </c>
      <c r="H32">
        <v>2</v>
      </c>
      <c r="I32">
        <v>5</v>
      </c>
      <c r="J32" s="4">
        <v>0.16666666666666666</v>
      </c>
      <c r="K32">
        <v>240</v>
      </c>
      <c r="L32">
        <f t="shared" si="0"/>
        <v>480</v>
      </c>
      <c r="O32" t="s">
        <v>51</v>
      </c>
      <c r="P32" t="s">
        <v>51</v>
      </c>
      <c r="Q32" t="s">
        <v>66</v>
      </c>
    </row>
    <row r="33" spans="1:17" x14ac:dyDescent="0.3">
      <c r="A33">
        <v>3</v>
      </c>
      <c r="B33" t="s">
        <v>83</v>
      </c>
      <c r="C33">
        <v>60</v>
      </c>
      <c r="D33">
        <v>2</v>
      </c>
      <c r="E33" s="3" t="str">
        <f>_xlfn.CONCAT(Tableau4[[#This Row],[Code MEQ]],"-",Tableau4[[#This Row],[Code d''option]],"-0",Tableau4[[#This Row],[Version du cours]])</f>
        <v>601-FPB-FD-60-02</v>
      </c>
      <c r="F33">
        <v>3</v>
      </c>
      <c r="G33" t="s">
        <v>58</v>
      </c>
      <c r="H33">
        <v>2</v>
      </c>
      <c r="I33">
        <v>5</v>
      </c>
      <c r="J33" s="4">
        <v>0.16666666666666666</v>
      </c>
      <c r="K33">
        <v>240</v>
      </c>
      <c r="L33">
        <f t="shared" si="0"/>
        <v>480</v>
      </c>
      <c r="O33" t="s">
        <v>51</v>
      </c>
      <c r="P33" t="s">
        <v>51</v>
      </c>
    </row>
    <row r="34" spans="1:17" x14ac:dyDescent="0.3">
      <c r="A34">
        <v>3</v>
      </c>
      <c r="B34" t="s">
        <v>84</v>
      </c>
      <c r="C34">
        <v>60</v>
      </c>
      <c r="D34">
        <v>2</v>
      </c>
      <c r="E34" s="3" t="str">
        <f>_xlfn.CONCAT(Tableau4[[#This Row],[Code MEQ]],"-",Tableau4[[#This Row],[Code d''option]],"-0",Tableau4[[#This Row],[Version du cours]])</f>
        <v>601-FPC-FD-60-02</v>
      </c>
      <c r="F34">
        <v>2</v>
      </c>
      <c r="G34" t="s">
        <v>58</v>
      </c>
      <c r="H34">
        <v>2</v>
      </c>
      <c r="I34">
        <v>5</v>
      </c>
      <c r="J34" s="4">
        <v>0.16666666666666666</v>
      </c>
      <c r="K34">
        <v>240</v>
      </c>
      <c r="L34">
        <f t="shared" si="0"/>
        <v>480</v>
      </c>
      <c r="O34" t="s">
        <v>51</v>
      </c>
      <c r="P34" t="s">
        <v>51</v>
      </c>
    </row>
    <row r="35" spans="1:17" x14ac:dyDescent="0.3">
      <c r="A35">
        <v>3</v>
      </c>
      <c r="B35" t="s">
        <v>85</v>
      </c>
      <c r="C35">
        <v>60</v>
      </c>
      <c r="D35">
        <v>1</v>
      </c>
      <c r="E35" s="3" t="str">
        <f>_xlfn.CONCAT(Tableau4[[#This Row],[Code MEQ]],"-",Tableau4[[#This Row],[Code d''option]],"-0",Tableau4[[#This Row],[Version du cours]])</f>
        <v>607-FPF-03-60-01</v>
      </c>
      <c r="F35">
        <v>2</v>
      </c>
      <c r="G35" t="s">
        <v>58</v>
      </c>
      <c r="H35">
        <v>2</v>
      </c>
      <c r="I35">
        <v>5</v>
      </c>
      <c r="J35" s="4">
        <v>0.10416666666666667</v>
      </c>
      <c r="K35">
        <v>150</v>
      </c>
      <c r="L35">
        <f t="shared" si="0"/>
        <v>300</v>
      </c>
      <c r="O35" t="s">
        <v>59</v>
      </c>
      <c r="P35" t="s">
        <v>59</v>
      </c>
      <c r="Q35" s="1"/>
    </row>
    <row r="36" spans="1:17" x14ac:dyDescent="0.3">
      <c r="A36">
        <v>4</v>
      </c>
      <c r="B36" t="s">
        <v>86</v>
      </c>
      <c r="C36">
        <v>70</v>
      </c>
      <c r="D36">
        <v>1</v>
      </c>
      <c r="E36" s="3" t="str">
        <f>_xlfn.CONCAT(Tableau4[[#This Row],[Code MEQ]],"-",Tableau4[[#This Row],[Code d''option]],"-0",Tableau4[[#This Row],[Version du cours]])</f>
        <v>201-105-RE-70-01</v>
      </c>
      <c r="F36">
        <v>2</v>
      </c>
      <c r="G36" t="s">
        <v>50</v>
      </c>
      <c r="H36">
        <v>2</v>
      </c>
      <c r="I36">
        <v>5</v>
      </c>
      <c r="J36" s="4">
        <v>0.125</v>
      </c>
      <c r="K36">
        <v>180</v>
      </c>
      <c r="L36">
        <f t="shared" si="0"/>
        <v>420</v>
      </c>
      <c r="M36" t="s">
        <v>31</v>
      </c>
      <c r="N36" t="s">
        <v>78</v>
      </c>
      <c r="O36" t="s">
        <v>59</v>
      </c>
      <c r="P36" t="s">
        <v>59</v>
      </c>
    </row>
    <row r="37" spans="1:17" x14ac:dyDescent="0.3">
      <c r="A37">
        <v>4</v>
      </c>
      <c r="B37" t="s">
        <v>86</v>
      </c>
      <c r="C37">
        <v>74</v>
      </c>
      <c r="D37">
        <v>1</v>
      </c>
      <c r="E37" s="3" t="str">
        <f>_xlfn.CONCAT(Tableau4[[#This Row],[Code MEQ]],"-",Tableau4[[#This Row],[Code d''option]],"-0",Tableau4[[#This Row],[Version du cours]])</f>
        <v>201-105-RE-74-01</v>
      </c>
      <c r="F37">
        <v>2</v>
      </c>
      <c r="G37" t="s">
        <v>50</v>
      </c>
      <c r="H37">
        <v>2</v>
      </c>
      <c r="I37">
        <v>5</v>
      </c>
      <c r="J37" s="4">
        <v>0.125</v>
      </c>
      <c r="K37">
        <v>180</v>
      </c>
      <c r="L37">
        <f t="shared" si="0"/>
        <v>420</v>
      </c>
      <c r="M37" t="s">
        <v>31</v>
      </c>
      <c r="N37" t="s">
        <v>78</v>
      </c>
      <c r="O37" t="s">
        <v>59</v>
      </c>
      <c r="P37" t="s">
        <v>59</v>
      </c>
    </row>
    <row r="38" spans="1:17" x14ac:dyDescent="0.3">
      <c r="A38" t="s">
        <v>56</v>
      </c>
      <c r="B38" t="s">
        <v>87</v>
      </c>
      <c r="C38">
        <v>10</v>
      </c>
      <c r="D38">
        <v>1</v>
      </c>
      <c r="E38" s="3" t="str">
        <f>_xlfn.CONCAT(Tableau4[[#This Row],[Code MEQ]],"-",Tableau4[[#This Row],[Code d''option]],"-0",Tableau4[[#This Row],[Version du cours]])</f>
        <v>305-FPG-03-10-01</v>
      </c>
      <c r="F38">
        <v>3</v>
      </c>
      <c r="G38" t="s">
        <v>50</v>
      </c>
      <c r="H38">
        <v>2</v>
      </c>
      <c r="I38">
        <v>1</v>
      </c>
      <c r="J38" s="4">
        <v>0.125</v>
      </c>
      <c r="K38">
        <v>180</v>
      </c>
      <c r="L38">
        <f t="shared" si="0"/>
        <v>360</v>
      </c>
      <c r="O38" t="s">
        <v>56</v>
      </c>
      <c r="P38" t="s">
        <v>56</v>
      </c>
    </row>
    <row r="39" spans="1:17" x14ac:dyDescent="0.3">
      <c r="A39">
        <v>4</v>
      </c>
      <c r="B39" t="s">
        <v>75</v>
      </c>
      <c r="C39">
        <v>60</v>
      </c>
      <c r="D39">
        <v>1</v>
      </c>
      <c r="E39" s="3" t="str">
        <f>_xlfn.CONCAT(Tableau4[[#This Row],[Code MEQ]],"-",Tableau4[[#This Row],[Code d''option]],"-0",Tableau4[[#This Row],[Version du cours]])</f>
        <v>201-301-RE-60-01</v>
      </c>
      <c r="F39">
        <v>2</v>
      </c>
      <c r="G39" t="s">
        <v>50</v>
      </c>
      <c r="H39">
        <v>2</v>
      </c>
      <c r="I39">
        <v>5</v>
      </c>
      <c r="J39" s="4">
        <v>0.125</v>
      </c>
      <c r="K39">
        <v>180</v>
      </c>
      <c r="L39">
        <f t="shared" si="0"/>
        <v>420</v>
      </c>
      <c r="M39" t="s">
        <v>31</v>
      </c>
      <c r="N39" t="s">
        <v>78</v>
      </c>
      <c r="O39" t="s">
        <v>59</v>
      </c>
      <c r="P39" t="s">
        <v>59</v>
      </c>
    </row>
    <row r="40" spans="1:17" x14ac:dyDescent="0.3">
      <c r="A40">
        <v>4</v>
      </c>
      <c r="B40" t="s">
        <v>88</v>
      </c>
      <c r="C40">
        <v>60</v>
      </c>
      <c r="D40">
        <v>1</v>
      </c>
      <c r="E40" s="3" t="str">
        <f>_xlfn.CONCAT(Tableau4[[#This Row],[Code MEQ]],"-",Tableau4[[#This Row],[Code d''option]],"-0",Tableau4[[#This Row],[Version du cours]])</f>
        <v>203-FPG-03-60-01</v>
      </c>
      <c r="F40">
        <v>2</v>
      </c>
      <c r="G40" t="s">
        <v>50</v>
      </c>
      <c r="H40">
        <v>2</v>
      </c>
      <c r="I40">
        <v>5</v>
      </c>
      <c r="J40" s="4">
        <v>0.125</v>
      </c>
      <c r="K40">
        <v>180</v>
      </c>
      <c r="L40">
        <f t="shared" si="0"/>
        <v>360</v>
      </c>
      <c r="O40" t="s">
        <v>51</v>
      </c>
      <c r="P40" t="s">
        <v>52</v>
      </c>
    </row>
    <row r="41" spans="1:17" x14ac:dyDescent="0.3">
      <c r="A41">
        <v>4</v>
      </c>
      <c r="B41" t="s">
        <v>89</v>
      </c>
      <c r="C41">
        <v>60</v>
      </c>
      <c r="D41">
        <v>2</v>
      </c>
      <c r="E41" s="3" t="str">
        <f>_xlfn.CONCAT(Tableau4[[#This Row],[Code MEQ]],"-",Tableau4[[#This Row],[Code d''option]],"-0",Tableau4[[#This Row],[Version du cours]])</f>
        <v>320-203-FD-60-02</v>
      </c>
      <c r="F41">
        <v>2</v>
      </c>
      <c r="G41" t="s">
        <v>50</v>
      </c>
      <c r="H41">
        <v>2</v>
      </c>
      <c r="I41">
        <v>5</v>
      </c>
      <c r="J41" s="4">
        <v>0.125</v>
      </c>
      <c r="K41">
        <v>180</v>
      </c>
      <c r="L41">
        <f t="shared" si="0"/>
        <v>360</v>
      </c>
      <c r="O41" t="s">
        <v>52</v>
      </c>
      <c r="P41" t="s">
        <v>52</v>
      </c>
    </row>
    <row r="42" spans="1:17" x14ac:dyDescent="0.3">
      <c r="A42">
        <v>4</v>
      </c>
      <c r="B42" t="s">
        <v>90</v>
      </c>
      <c r="C42">
        <v>50</v>
      </c>
      <c r="D42">
        <v>4</v>
      </c>
      <c r="E42" s="3" t="str">
        <f>_xlfn.CONCAT(Tableau4[[#This Row],[Code MEQ]],"-",Tableau4[[#This Row],[Code d''option]],"-0",Tableau4[[#This Row],[Version du cours]])</f>
        <v>350-203-FD-50-04</v>
      </c>
      <c r="F42">
        <v>2</v>
      </c>
      <c r="G42" t="s">
        <v>50</v>
      </c>
      <c r="H42">
        <v>2</v>
      </c>
      <c r="I42">
        <v>5</v>
      </c>
      <c r="J42" s="4">
        <v>0.125</v>
      </c>
      <c r="K42">
        <v>180</v>
      </c>
      <c r="L42">
        <f t="shared" si="0"/>
        <v>360</v>
      </c>
      <c r="O42" t="s">
        <v>59</v>
      </c>
      <c r="P42" t="s">
        <v>52</v>
      </c>
      <c r="Q42" t="s">
        <v>53</v>
      </c>
    </row>
    <row r="43" spans="1:17" x14ac:dyDescent="0.3">
      <c r="A43">
        <v>11</v>
      </c>
      <c r="B43" t="s">
        <v>91</v>
      </c>
      <c r="C43">
        <v>60</v>
      </c>
      <c r="D43">
        <v>1</v>
      </c>
      <c r="E43" s="3" t="str">
        <f>_xlfn.CONCAT(Tableau4[[#This Row],[Code MEQ]],"-",Tableau4[[#This Row],[Code d''option]],"-0",Tableau4[[#This Row],[Version du cours]])</f>
        <v>322-195-FD-60-01</v>
      </c>
      <c r="F43">
        <v>2</v>
      </c>
      <c r="G43" t="s">
        <v>50</v>
      </c>
      <c r="H43">
        <v>2</v>
      </c>
      <c r="I43">
        <v>1</v>
      </c>
      <c r="J43" s="4">
        <v>0.125</v>
      </c>
      <c r="K43">
        <v>180</v>
      </c>
      <c r="L43">
        <f t="shared" si="0"/>
        <v>360</v>
      </c>
    </row>
    <row r="44" spans="1:17" x14ac:dyDescent="0.3">
      <c r="A44">
        <v>11</v>
      </c>
      <c r="B44" t="s">
        <v>92</v>
      </c>
      <c r="C44">
        <v>60</v>
      </c>
      <c r="D44">
        <v>1</v>
      </c>
      <c r="E44" s="3" t="str">
        <f>_xlfn.CONCAT(Tableau4[[#This Row],[Code MEQ]],"-",Tableau4[[#This Row],[Code d''option]],"-0",Tableau4[[#This Row],[Version du cours]])</f>
        <v>322-19C-FD-60-01</v>
      </c>
      <c r="F44">
        <v>2</v>
      </c>
      <c r="G44" t="s">
        <v>50</v>
      </c>
      <c r="H44">
        <v>2</v>
      </c>
      <c r="I44">
        <v>1</v>
      </c>
      <c r="J44" s="4">
        <v>0.125</v>
      </c>
      <c r="K44">
        <v>180</v>
      </c>
      <c r="L44">
        <f t="shared" si="0"/>
        <v>360</v>
      </c>
    </row>
    <row r="45" spans="1:17" x14ac:dyDescent="0.3">
      <c r="A45">
        <v>11</v>
      </c>
      <c r="B45" t="s">
        <v>93</v>
      </c>
      <c r="C45">
        <v>60</v>
      </c>
      <c r="D45">
        <v>1</v>
      </c>
      <c r="E45" s="3" t="str">
        <f>_xlfn.CONCAT(Tableau4[[#This Row],[Code MEQ]],"-",Tableau4[[#This Row],[Code d''option]],"-0",Tableau4[[#This Row],[Version du cours]])</f>
        <v>322-704-RL-60-01</v>
      </c>
      <c r="F45">
        <v>2</v>
      </c>
      <c r="G45" t="s">
        <v>50</v>
      </c>
      <c r="H45">
        <v>2</v>
      </c>
      <c r="I45">
        <v>1</v>
      </c>
      <c r="J45" s="4">
        <v>0.125</v>
      </c>
      <c r="K45">
        <v>180</v>
      </c>
      <c r="L45">
        <f t="shared" si="0"/>
        <v>360</v>
      </c>
    </row>
    <row r="46" spans="1:17" x14ac:dyDescent="0.3">
      <c r="A46">
        <v>11</v>
      </c>
      <c r="B46" t="s">
        <v>94</v>
      </c>
      <c r="C46">
        <v>10</v>
      </c>
      <c r="D46">
        <v>2</v>
      </c>
      <c r="E46" s="3" t="str">
        <f>_xlfn.CONCAT(Tableau4[[#This Row],[Code MEQ]],"-",Tableau4[[#This Row],[Code d''option]],"-0",Tableau4[[#This Row],[Version du cours]])</f>
        <v>322-713-RL-10-02</v>
      </c>
      <c r="F46">
        <v>2</v>
      </c>
      <c r="G46" t="s">
        <v>50</v>
      </c>
      <c r="H46">
        <v>2</v>
      </c>
      <c r="I46">
        <v>1</v>
      </c>
      <c r="J46" s="4">
        <v>0.125</v>
      </c>
      <c r="K46">
        <v>180</v>
      </c>
      <c r="L46">
        <f t="shared" si="0"/>
        <v>360</v>
      </c>
    </row>
    <row r="47" spans="1:17" x14ac:dyDescent="0.3">
      <c r="A47">
        <v>11</v>
      </c>
      <c r="B47" t="s">
        <v>95</v>
      </c>
      <c r="C47">
        <v>10</v>
      </c>
      <c r="D47">
        <v>3</v>
      </c>
      <c r="E47" s="3" t="str">
        <f>_xlfn.CONCAT(Tableau4[[#This Row],[Code MEQ]],"-",Tableau4[[#This Row],[Code d''option]],"-0",Tableau4[[#This Row],[Version du cours]])</f>
        <v>322-723-RL-10-03</v>
      </c>
      <c r="F47">
        <v>2</v>
      </c>
      <c r="G47" t="s">
        <v>50</v>
      </c>
      <c r="H47">
        <v>2</v>
      </c>
      <c r="I47">
        <v>1</v>
      </c>
      <c r="J47" s="4">
        <v>0.125</v>
      </c>
      <c r="K47">
        <v>180</v>
      </c>
      <c r="L47">
        <f t="shared" si="0"/>
        <v>360</v>
      </c>
    </row>
    <row r="48" spans="1:17" x14ac:dyDescent="0.3">
      <c r="A48">
        <v>11</v>
      </c>
      <c r="B48" t="s">
        <v>95</v>
      </c>
      <c r="C48">
        <v>11</v>
      </c>
      <c r="D48">
        <v>3</v>
      </c>
      <c r="E48" s="3" t="str">
        <f>_xlfn.CONCAT(Tableau4[[#This Row],[Code MEQ]],"-",Tableau4[[#This Row],[Code d''option]],"-0",Tableau4[[#This Row],[Version du cours]])</f>
        <v>322-723-RL-11-03</v>
      </c>
      <c r="F48">
        <v>2</v>
      </c>
      <c r="G48" t="s">
        <v>50</v>
      </c>
      <c r="H48">
        <v>2</v>
      </c>
      <c r="I48">
        <v>1</v>
      </c>
      <c r="J48" s="4">
        <v>0.125</v>
      </c>
      <c r="K48">
        <v>180</v>
      </c>
      <c r="L48">
        <f t="shared" si="0"/>
        <v>360</v>
      </c>
    </row>
    <row r="49" spans="1:17" x14ac:dyDescent="0.3">
      <c r="A49">
        <v>11</v>
      </c>
      <c r="B49" t="s">
        <v>96</v>
      </c>
      <c r="C49">
        <v>10</v>
      </c>
      <c r="D49">
        <v>2</v>
      </c>
      <c r="E49" s="3" t="str">
        <f>_xlfn.CONCAT(Tableau4[[#This Row],[Code MEQ]],"-",Tableau4[[#This Row],[Code d''option]],"-0",Tableau4[[#This Row],[Version du cours]])</f>
        <v>322-733-RL-10-02</v>
      </c>
      <c r="F49">
        <v>2</v>
      </c>
      <c r="G49" t="s">
        <v>58</v>
      </c>
      <c r="H49">
        <v>2</v>
      </c>
      <c r="I49">
        <v>1</v>
      </c>
      <c r="J49" s="4">
        <v>0.125</v>
      </c>
      <c r="K49">
        <v>180</v>
      </c>
      <c r="L49">
        <f t="shared" si="0"/>
        <v>360</v>
      </c>
    </row>
    <row r="50" spans="1:17" x14ac:dyDescent="0.3">
      <c r="A50">
        <v>11</v>
      </c>
      <c r="B50" t="s">
        <v>97</v>
      </c>
      <c r="C50">
        <v>80</v>
      </c>
      <c r="D50">
        <v>3</v>
      </c>
      <c r="E50" s="3" t="str">
        <f>_xlfn.CONCAT(Tableau4[[#This Row],[Code MEQ]],"-",Tableau4[[#This Row],[Code d''option]],"-0",Tableau4[[#This Row],[Version du cours]])</f>
        <v>322-743-RL-80-03</v>
      </c>
      <c r="F50">
        <v>2</v>
      </c>
      <c r="G50" t="s">
        <v>50</v>
      </c>
      <c r="H50">
        <v>2</v>
      </c>
      <c r="I50">
        <v>1</v>
      </c>
      <c r="J50" s="4">
        <v>0.125</v>
      </c>
      <c r="K50">
        <v>180</v>
      </c>
      <c r="L50">
        <f t="shared" si="0"/>
        <v>360</v>
      </c>
    </row>
    <row r="51" spans="1:17" x14ac:dyDescent="0.3">
      <c r="A51">
        <v>11</v>
      </c>
      <c r="B51" t="s">
        <v>98</v>
      </c>
      <c r="C51">
        <v>10</v>
      </c>
      <c r="D51">
        <v>2</v>
      </c>
      <c r="E51" s="3" t="str">
        <f>_xlfn.CONCAT(Tableau4[[#This Row],[Code MEQ]],"-",Tableau4[[#This Row],[Code d''option]],"-0",Tableau4[[#This Row],[Version du cours]])</f>
        <v>322-753-RL-10-02</v>
      </c>
      <c r="F51">
        <v>2</v>
      </c>
      <c r="G51" t="s">
        <v>50</v>
      </c>
      <c r="H51">
        <v>2</v>
      </c>
      <c r="I51">
        <v>1</v>
      </c>
      <c r="J51" s="4">
        <v>0.125</v>
      </c>
      <c r="K51">
        <v>180</v>
      </c>
      <c r="L51">
        <f t="shared" si="0"/>
        <v>360</v>
      </c>
    </row>
    <row r="52" spans="1:17" x14ac:dyDescent="0.3">
      <c r="A52">
        <v>11</v>
      </c>
      <c r="B52" t="s">
        <v>99</v>
      </c>
      <c r="C52">
        <v>60</v>
      </c>
      <c r="D52">
        <v>1</v>
      </c>
      <c r="E52" s="3" t="str">
        <f>_xlfn.CONCAT(Tableau4[[#This Row],[Code MEQ]],"-",Tableau4[[#This Row],[Code d''option]],"-0",Tableau4[[#This Row],[Version du cours]])</f>
        <v>322-763-RL-60-01</v>
      </c>
      <c r="F52">
        <v>2</v>
      </c>
      <c r="G52" t="s">
        <v>50</v>
      </c>
      <c r="H52">
        <v>2</v>
      </c>
      <c r="I52">
        <v>1</v>
      </c>
      <c r="J52" s="4">
        <v>0.125</v>
      </c>
      <c r="K52">
        <v>180</v>
      </c>
      <c r="L52">
        <f t="shared" si="0"/>
        <v>360</v>
      </c>
    </row>
    <row r="53" spans="1:17" x14ac:dyDescent="0.3">
      <c r="A53">
        <v>11</v>
      </c>
      <c r="B53" t="s">
        <v>100</v>
      </c>
      <c r="C53">
        <v>80</v>
      </c>
      <c r="D53">
        <v>1</v>
      </c>
      <c r="E53" s="3" t="str">
        <f>_xlfn.CONCAT(Tableau4[[#This Row],[Code MEQ]],"-",Tableau4[[#This Row],[Code d''option]],"-0",Tableau4[[#This Row],[Version du cours]])</f>
        <v>322-783-RL-80-01</v>
      </c>
      <c r="F53">
        <v>2</v>
      </c>
      <c r="G53" t="s">
        <v>50</v>
      </c>
      <c r="H53">
        <v>2</v>
      </c>
      <c r="I53">
        <v>1</v>
      </c>
      <c r="J53" s="4">
        <v>0.125</v>
      </c>
      <c r="K53">
        <v>180</v>
      </c>
      <c r="L53">
        <f t="shared" si="0"/>
        <v>360</v>
      </c>
    </row>
    <row r="54" spans="1:17" x14ac:dyDescent="0.3">
      <c r="A54">
        <v>11</v>
      </c>
      <c r="B54" t="s">
        <v>101</v>
      </c>
      <c r="C54">
        <v>10</v>
      </c>
      <c r="D54">
        <v>1</v>
      </c>
      <c r="E54" s="3" t="str">
        <f>_xlfn.CONCAT(Tableau4[[#This Row],[Code MEQ]],"-",Tableau4[[#This Row],[Code d''option]],"-0",Tableau4[[#This Row],[Version du cours]])</f>
        <v>322-795-RL-10-01</v>
      </c>
      <c r="F54">
        <v>2</v>
      </c>
      <c r="G54" t="s">
        <v>50</v>
      </c>
      <c r="H54">
        <v>2</v>
      </c>
      <c r="I54">
        <v>1</v>
      </c>
      <c r="J54" s="4">
        <v>0.125</v>
      </c>
      <c r="K54">
        <v>180</v>
      </c>
      <c r="L54">
        <f t="shared" si="0"/>
        <v>360</v>
      </c>
    </row>
    <row r="55" spans="1:17" x14ac:dyDescent="0.3">
      <c r="A55">
        <v>11</v>
      </c>
      <c r="B55" t="s">
        <v>102</v>
      </c>
      <c r="C55">
        <v>70</v>
      </c>
      <c r="D55">
        <v>1</v>
      </c>
      <c r="E55" s="3" t="str">
        <f>_xlfn.CONCAT(Tableau4[[#This Row],[Code MEQ]],"-",Tableau4[[#This Row],[Code d''option]],"-0",Tableau4[[#This Row],[Version du cours]])</f>
        <v>322-805-RL-70-01</v>
      </c>
      <c r="F55">
        <v>2</v>
      </c>
      <c r="G55" t="s">
        <v>50</v>
      </c>
      <c r="H55">
        <v>2</v>
      </c>
      <c r="I55">
        <v>1</v>
      </c>
      <c r="J55" s="4">
        <v>0.125</v>
      </c>
      <c r="K55">
        <v>180</v>
      </c>
      <c r="L55">
        <f t="shared" si="0"/>
        <v>360</v>
      </c>
    </row>
    <row r="56" spans="1:17" x14ac:dyDescent="0.3">
      <c r="A56">
        <v>11</v>
      </c>
      <c r="B56" t="s">
        <v>103</v>
      </c>
      <c r="C56">
        <v>10</v>
      </c>
      <c r="D56">
        <v>1</v>
      </c>
      <c r="E56" s="3" t="str">
        <f>_xlfn.CONCAT(Tableau4[[#This Row],[Code MEQ]],"-",Tableau4[[#This Row],[Code d''option]],"-0",Tableau4[[#This Row],[Version du cours]])</f>
        <v>322-815-RL-10-01</v>
      </c>
      <c r="F56">
        <v>2</v>
      </c>
      <c r="G56" t="s">
        <v>50</v>
      </c>
      <c r="H56">
        <v>2</v>
      </c>
      <c r="I56">
        <v>1</v>
      </c>
      <c r="J56" s="4">
        <v>0.125</v>
      </c>
      <c r="K56">
        <v>180</v>
      </c>
      <c r="L56">
        <f t="shared" si="0"/>
        <v>360</v>
      </c>
    </row>
    <row r="57" spans="1:17" x14ac:dyDescent="0.3">
      <c r="A57">
        <v>11</v>
      </c>
      <c r="B57" t="s">
        <v>104</v>
      </c>
      <c r="C57">
        <v>10</v>
      </c>
      <c r="D57">
        <v>2</v>
      </c>
      <c r="E57" s="3" t="str">
        <f>_xlfn.CONCAT(Tableau4[[#This Row],[Code MEQ]],"-",Tableau4[[#This Row],[Code d''option]],"-0",Tableau4[[#This Row],[Version du cours]])</f>
        <v>322-824-RL-10-02</v>
      </c>
      <c r="F57">
        <v>2</v>
      </c>
      <c r="G57" t="s">
        <v>50</v>
      </c>
      <c r="H57">
        <v>2</v>
      </c>
      <c r="I57">
        <v>1</v>
      </c>
      <c r="J57" s="4">
        <v>0.125</v>
      </c>
      <c r="K57">
        <v>180</v>
      </c>
      <c r="L57">
        <f t="shared" si="0"/>
        <v>360</v>
      </c>
    </row>
    <row r="58" spans="1:17" x14ac:dyDescent="0.3">
      <c r="A58">
        <v>4</v>
      </c>
      <c r="B58" t="s">
        <v>105</v>
      </c>
      <c r="C58">
        <v>60</v>
      </c>
      <c r="D58">
        <v>1</v>
      </c>
      <c r="E58" s="3" t="str">
        <f>_xlfn.CONCAT(Tableau4[[#This Row],[Code MEQ]],"-",Tableau4[[#This Row],[Code d''option]],"-0",Tableau4[[#This Row],[Version du cours]])</f>
        <v>350-303-FD-60-01</v>
      </c>
      <c r="F58">
        <v>2</v>
      </c>
      <c r="G58" t="s">
        <v>50</v>
      </c>
      <c r="H58">
        <v>2</v>
      </c>
      <c r="I58">
        <v>5</v>
      </c>
      <c r="J58" s="4">
        <v>0.125</v>
      </c>
      <c r="K58">
        <v>180</v>
      </c>
      <c r="L58">
        <f t="shared" si="0"/>
        <v>360</v>
      </c>
      <c r="O58" t="s">
        <v>52</v>
      </c>
      <c r="P58" t="s">
        <v>52</v>
      </c>
    </row>
    <row r="59" spans="1:17" x14ac:dyDescent="0.3">
      <c r="A59">
        <v>4</v>
      </c>
      <c r="B59" t="s">
        <v>106</v>
      </c>
      <c r="C59">
        <v>60</v>
      </c>
      <c r="D59">
        <v>3</v>
      </c>
      <c r="E59" s="3" t="str">
        <f>_xlfn.CONCAT(Tableau4[[#This Row],[Code MEQ]],"-",Tableau4[[#This Row],[Code d''option]],"-0",Tableau4[[#This Row],[Version du cours]])</f>
        <v>360-FDR-FD-60-03</v>
      </c>
      <c r="F59">
        <v>2</v>
      </c>
      <c r="G59" t="s">
        <v>50</v>
      </c>
      <c r="H59">
        <v>2</v>
      </c>
      <c r="I59">
        <v>5</v>
      </c>
      <c r="J59" s="4">
        <v>0.125</v>
      </c>
      <c r="K59">
        <v>180</v>
      </c>
      <c r="L59">
        <f t="shared" si="0"/>
        <v>360</v>
      </c>
      <c r="O59" t="s">
        <v>52</v>
      </c>
      <c r="P59" t="s">
        <v>52</v>
      </c>
    </row>
    <row r="60" spans="1:17" x14ac:dyDescent="0.3">
      <c r="A60">
        <v>4</v>
      </c>
      <c r="B60" t="s">
        <v>107</v>
      </c>
      <c r="C60">
        <v>10</v>
      </c>
      <c r="D60">
        <v>2</v>
      </c>
      <c r="E60" s="3" t="str">
        <f>_xlfn.CONCAT(Tableau4[[#This Row],[Code MEQ]],"-",Tableau4[[#This Row],[Code d''option]],"-0",Tableau4[[#This Row],[Version du cours]])</f>
        <v>383-920-RE-10-02</v>
      </c>
      <c r="F60">
        <v>3</v>
      </c>
      <c r="G60" t="s">
        <v>50</v>
      </c>
      <c r="H60">
        <v>2</v>
      </c>
      <c r="I60">
        <v>5</v>
      </c>
      <c r="J60" s="4">
        <v>0.125</v>
      </c>
      <c r="K60">
        <v>180</v>
      </c>
      <c r="L60">
        <f t="shared" si="0"/>
        <v>360</v>
      </c>
      <c r="O60" t="s">
        <v>52</v>
      </c>
      <c r="P60" t="s">
        <v>52</v>
      </c>
    </row>
    <row r="61" spans="1:17" x14ac:dyDescent="0.3">
      <c r="A61">
        <v>4</v>
      </c>
      <c r="B61" t="s">
        <v>108</v>
      </c>
      <c r="C61">
        <v>80</v>
      </c>
      <c r="D61">
        <v>1</v>
      </c>
      <c r="E61" s="3" t="str">
        <f>_xlfn.CONCAT(Tableau4[[#This Row],[Code MEQ]],"-",Tableau4[[#This Row],[Code d''option]],"-0",Tableau4[[#This Row],[Version du cours]])</f>
        <v>410-103-FD-80-01</v>
      </c>
      <c r="F61">
        <v>2</v>
      </c>
      <c r="G61" t="s">
        <v>50</v>
      </c>
      <c r="H61">
        <v>2</v>
      </c>
      <c r="I61">
        <v>5</v>
      </c>
      <c r="J61" s="4">
        <v>0.125</v>
      </c>
      <c r="K61">
        <v>180</v>
      </c>
      <c r="L61">
        <f t="shared" si="0"/>
        <v>360</v>
      </c>
      <c r="O61" t="s">
        <v>52</v>
      </c>
      <c r="P61" t="s">
        <v>52</v>
      </c>
    </row>
    <row r="62" spans="1:17" x14ac:dyDescent="0.3">
      <c r="A62">
        <v>4</v>
      </c>
      <c r="B62" t="s">
        <v>109</v>
      </c>
      <c r="C62">
        <v>60</v>
      </c>
      <c r="D62">
        <v>1</v>
      </c>
      <c r="E62" s="3" t="str">
        <f>_xlfn.CONCAT(Tableau4[[#This Row],[Code MEQ]],"-",Tableau4[[#This Row],[Code d''option]],"-0",Tableau4[[#This Row],[Version du cours]])</f>
        <v>410-564-FD-60-01</v>
      </c>
      <c r="F62">
        <v>2</v>
      </c>
      <c r="G62" t="s">
        <v>50</v>
      </c>
      <c r="H62">
        <v>2</v>
      </c>
      <c r="I62">
        <v>5</v>
      </c>
      <c r="J62" s="4">
        <v>0.125</v>
      </c>
      <c r="K62">
        <v>180</v>
      </c>
      <c r="L62">
        <f t="shared" si="0"/>
        <v>360</v>
      </c>
      <c r="O62" t="s">
        <v>52</v>
      </c>
      <c r="P62" t="s">
        <v>52</v>
      </c>
    </row>
    <row r="63" spans="1:17" x14ac:dyDescent="0.3">
      <c r="A63">
        <v>4</v>
      </c>
      <c r="B63" t="s">
        <v>110</v>
      </c>
      <c r="C63">
        <v>60</v>
      </c>
      <c r="D63">
        <v>3</v>
      </c>
      <c r="E63" s="3" t="str">
        <f>_xlfn.CONCAT(Tableau4[[#This Row],[Code MEQ]],"-",Tableau4[[#This Row],[Code d''option]],"-0",Tableau4[[#This Row],[Version du cours]])</f>
        <v>604-102-MQ-60-03</v>
      </c>
      <c r="F63">
        <v>2</v>
      </c>
      <c r="G63" t="s">
        <v>50</v>
      </c>
      <c r="H63">
        <v>2</v>
      </c>
      <c r="I63">
        <v>5</v>
      </c>
      <c r="J63" s="4">
        <v>0.125</v>
      </c>
      <c r="K63">
        <v>180</v>
      </c>
      <c r="L63">
        <f t="shared" si="0"/>
        <v>360</v>
      </c>
      <c r="O63" t="s">
        <v>59</v>
      </c>
      <c r="P63" t="s">
        <v>59</v>
      </c>
      <c r="Q63" t="s">
        <v>111</v>
      </c>
    </row>
    <row r="64" spans="1:17" x14ac:dyDescent="0.3">
      <c r="A64">
        <v>4</v>
      </c>
      <c r="B64" t="s">
        <v>112</v>
      </c>
      <c r="C64">
        <v>60</v>
      </c>
      <c r="D64">
        <v>1</v>
      </c>
      <c r="E64" s="3" t="str">
        <f>_xlfn.CONCAT(Tableau4[[#This Row],[Code MEQ]],"-",Tableau4[[#This Row],[Code d''option]],"-0",Tableau4[[#This Row],[Version du cours]])</f>
        <v>604-SAP-FD-60-01</v>
      </c>
      <c r="F64">
        <v>2</v>
      </c>
      <c r="G64" t="s">
        <v>58</v>
      </c>
      <c r="H64">
        <v>2</v>
      </c>
      <c r="I64">
        <v>5</v>
      </c>
      <c r="J64" s="4">
        <v>0.125</v>
      </c>
      <c r="K64">
        <v>180</v>
      </c>
      <c r="L64">
        <f t="shared" si="0"/>
        <v>360</v>
      </c>
      <c r="O64" t="s">
        <v>51</v>
      </c>
      <c r="P64" t="s">
        <v>51</v>
      </c>
    </row>
    <row r="65" spans="1:17" x14ac:dyDescent="0.3">
      <c r="A65">
        <v>4</v>
      </c>
      <c r="B65" t="s">
        <v>113</v>
      </c>
      <c r="C65">
        <v>60</v>
      </c>
      <c r="D65">
        <v>1</v>
      </c>
      <c r="E65" s="3" t="str">
        <f>_xlfn.CONCAT(Tableau4[[#This Row],[Code MEQ]],"-",Tableau4[[#This Row],[Code d''option]],"-0",Tableau4[[#This Row],[Version du cours]])</f>
        <v>604-SAR-FD-60-01</v>
      </c>
      <c r="F65">
        <v>2</v>
      </c>
      <c r="G65" t="s">
        <v>58</v>
      </c>
      <c r="H65">
        <v>2</v>
      </c>
      <c r="I65">
        <v>5</v>
      </c>
      <c r="J65" s="4">
        <v>0.125</v>
      </c>
      <c r="K65">
        <v>180</v>
      </c>
      <c r="L65">
        <f t="shared" si="0"/>
        <v>360</v>
      </c>
      <c r="O65" t="s">
        <v>59</v>
      </c>
      <c r="P65" t="s">
        <v>51</v>
      </c>
    </row>
    <row r="66" spans="1:17" x14ac:dyDescent="0.3">
      <c r="A66">
        <v>5</v>
      </c>
      <c r="B66" t="s">
        <v>114</v>
      </c>
      <c r="C66">
        <v>10</v>
      </c>
      <c r="D66">
        <v>2</v>
      </c>
      <c r="E66" s="3" t="str">
        <f>_xlfn.CONCAT(Tableau4[[#This Row],[Code MEQ]],"-",Tableau4[[#This Row],[Code d''option]],"-0",Tableau4[[#This Row],[Version du cours]])</f>
        <v>201-203-RE-10-02</v>
      </c>
      <c r="F66">
        <v>2</v>
      </c>
      <c r="G66" t="s">
        <v>50</v>
      </c>
      <c r="H66">
        <v>2</v>
      </c>
      <c r="I66">
        <v>5</v>
      </c>
      <c r="J66" s="4">
        <v>0.125</v>
      </c>
      <c r="K66">
        <v>180</v>
      </c>
      <c r="L66">
        <f t="shared" ref="L66:L129" si="1">IF(M66="oui",K66*2+60,K66*2)</f>
        <v>420</v>
      </c>
      <c r="M66" t="s">
        <v>31</v>
      </c>
      <c r="N66" t="s">
        <v>78</v>
      </c>
      <c r="O66" t="s">
        <v>59</v>
      </c>
      <c r="P66" t="s">
        <v>59</v>
      </c>
    </row>
    <row r="67" spans="1:17" x14ac:dyDescent="0.3">
      <c r="A67">
        <v>5</v>
      </c>
      <c r="B67" t="s">
        <v>114</v>
      </c>
      <c r="C67">
        <v>14</v>
      </c>
      <c r="D67">
        <v>2</v>
      </c>
      <c r="E67" s="3" t="str">
        <f>_xlfn.CONCAT(Tableau4[[#This Row],[Code MEQ]],"-",Tableau4[[#This Row],[Code d''option]],"-0",Tableau4[[#This Row],[Version du cours]])</f>
        <v>201-203-RE-14-02</v>
      </c>
      <c r="F67">
        <v>2</v>
      </c>
      <c r="G67" t="s">
        <v>50</v>
      </c>
      <c r="H67">
        <v>2</v>
      </c>
      <c r="I67">
        <v>5</v>
      </c>
      <c r="J67" s="4">
        <v>0.125</v>
      </c>
      <c r="K67">
        <v>180</v>
      </c>
      <c r="L67">
        <f t="shared" si="1"/>
        <v>420</v>
      </c>
      <c r="M67" t="s">
        <v>31</v>
      </c>
      <c r="N67" t="s">
        <v>78</v>
      </c>
      <c r="O67" t="s">
        <v>59</v>
      </c>
      <c r="P67" t="s">
        <v>59</v>
      </c>
    </row>
    <row r="68" spans="1:17" x14ac:dyDescent="0.3">
      <c r="A68">
        <v>5</v>
      </c>
      <c r="B68" t="s">
        <v>115</v>
      </c>
      <c r="C68">
        <v>10</v>
      </c>
      <c r="D68">
        <v>2</v>
      </c>
      <c r="E68" s="3" t="str">
        <f>_xlfn.CONCAT(Tableau4[[#This Row],[Code MEQ]],"-",Tableau4[[#This Row],[Code d''option]],"-0",Tableau4[[#This Row],[Version du cours]])</f>
        <v>201-337-FD-10-02</v>
      </c>
      <c r="F68">
        <v>2</v>
      </c>
      <c r="G68" t="s">
        <v>50</v>
      </c>
      <c r="H68">
        <v>2</v>
      </c>
      <c r="I68">
        <v>5</v>
      </c>
      <c r="J68" s="4">
        <v>0.125</v>
      </c>
      <c r="K68">
        <v>180</v>
      </c>
      <c r="L68">
        <f t="shared" si="1"/>
        <v>420</v>
      </c>
      <c r="M68" t="s">
        <v>31</v>
      </c>
      <c r="N68" t="s">
        <v>116</v>
      </c>
      <c r="O68" t="s">
        <v>59</v>
      </c>
      <c r="P68" t="s">
        <v>59</v>
      </c>
    </row>
    <row r="69" spans="1:17" x14ac:dyDescent="0.3">
      <c r="A69">
        <v>5</v>
      </c>
      <c r="B69" t="s">
        <v>117</v>
      </c>
      <c r="C69">
        <v>10</v>
      </c>
      <c r="D69">
        <v>2</v>
      </c>
      <c r="E69" s="3" t="str">
        <f>_xlfn.CONCAT(Tableau4[[#This Row],[Code MEQ]],"-",Tableau4[[#This Row],[Code d''option]],"-0",Tableau4[[#This Row],[Version du cours]])</f>
        <v>203-NYA-05-10-02</v>
      </c>
      <c r="F69">
        <v>2</v>
      </c>
      <c r="G69" t="s">
        <v>50</v>
      </c>
      <c r="H69">
        <v>2</v>
      </c>
      <c r="I69">
        <v>5</v>
      </c>
      <c r="J69" s="4">
        <v>0.16666666666666666</v>
      </c>
      <c r="K69">
        <v>240</v>
      </c>
      <c r="L69">
        <f t="shared" si="1"/>
        <v>540</v>
      </c>
      <c r="M69" t="s">
        <v>31</v>
      </c>
      <c r="N69" t="s">
        <v>116</v>
      </c>
      <c r="O69" t="s">
        <v>59</v>
      </c>
      <c r="P69" t="s">
        <v>59</v>
      </c>
    </row>
    <row r="70" spans="1:17" x14ac:dyDescent="0.3">
      <c r="A70">
        <v>5</v>
      </c>
      <c r="B70" t="s">
        <v>118</v>
      </c>
      <c r="C70">
        <v>60</v>
      </c>
      <c r="D70">
        <v>1</v>
      </c>
      <c r="E70" s="3" t="str">
        <f>_xlfn.CONCAT(Tableau4[[#This Row],[Code MEQ]],"-",Tableau4[[#This Row],[Code d''option]],"-0",Tableau4[[#This Row],[Version du cours]])</f>
        <v>330-203-FD-60-01</v>
      </c>
      <c r="F70">
        <v>2</v>
      </c>
      <c r="G70" t="s">
        <v>50</v>
      </c>
      <c r="H70">
        <v>2</v>
      </c>
      <c r="I70">
        <v>5</v>
      </c>
      <c r="J70" s="4">
        <v>0.125</v>
      </c>
      <c r="K70">
        <v>180</v>
      </c>
      <c r="L70">
        <f t="shared" si="1"/>
        <v>360</v>
      </c>
      <c r="O70" t="s">
        <v>52</v>
      </c>
      <c r="P70" t="s">
        <v>52</v>
      </c>
    </row>
    <row r="71" spans="1:17" x14ac:dyDescent="0.3">
      <c r="A71">
        <v>5</v>
      </c>
      <c r="B71" t="s">
        <v>119</v>
      </c>
      <c r="C71">
        <v>60</v>
      </c>
      <c r="D71">
        <v>1</v>
      </c>
      <c r="E71" s="3" t="str">
        <f>_xlfn.CONCAT(Tableau4[[#This Row],[Code MEQ]],"-",Tableau4[[#This Row],[Code d''option]],"-0",Tableau4[[#This Row],[Version du cours]])</f>
        <v>330-910-RE-60-01</v>
      </c>
      <c r="F71">
        <v>2</v>
      </c>
      <c r="G71" t="s">
        <v>50</v>
      </c>
      <c r="H71">
        <v>2</v>
      </c>
      <c r="I71">
        <v>5</v>
      </c>
      <c r="J71" s="4">
        <v>0.125</v>
      </c>
      <c r="K71">
        <v>180</v>
      </c>
      <c r="L71">
        <f t="shared" si="1"/>
        <v>360</v>
      </c>
      <c r="O71" t="s">
        <v>52</v>
      </c>
      <c r="P71" t="s">
        <v>52</v>
      </c>
    </row>
    <row r="72" spans="1:17" x14ac:dyDescent="0.3">
      <c r="A72">
        <v>5</v>
      </c>
      <c r="B72" t="s">
        <v>49</v>
      </c>
      <c r="C72">
        <v>64</v>
      </c>
      <c r="D72">
        <v>3</v>
      </c>
      <c r="E72" s="3" t="str">
        <f>_xlfn.CONCAT(Tableau4[[#This Row],[Code MEQ]],"-",Tableau4[[#This Row],[Code d''option]],"-0",Tableau4[[#This Row],[Version du cours]])</f>
        <v>340-101-MQ-64-03</v>
      </c>
      <c r="F72">
        <v>2</v>
      </c>
      <c r="G72" t="s">
        <v>50</v>
      </c>
      <c r="H72">
        <v>2</v>
      </c>
      <c r="I72">
        <v>5</v>
      </c>
      <c r="J72" s="4">
        <v>0.16666666666666666</v>
      </c>
      <c r="K72">
        <v>240</v>
      </c>
      <c r="L72">
        <f t="shared" si="1"/>
        <v>480</v>
      </c>
      <c r="O72" t="s">
        <v>51</v>
      </c>
      <c r="P72" t="s">
        <v>52</v>
      </c>
    </row>
    <row r="73" spans="1:17" x14ac:dyDescent="0.3">
      <c r="A73">
        <v>5</v>
      </c>
      <c r="B73" t="s">
        <v>120</v>
      </c>
      <c r="C73">
        <v>60</v>
      </c>
      <c r="D73">
        <v>2</v>
      </c>
      <c r="E73" s="3" t="str">
        <f>_xlfn.CONCAT(Tableau4[[#This Row],[Code MEQ]],"-",Tableau4[[#This Row],[Code d''option]],"-0",Tableau4[[#This Row],[Version du cours]])</f>
        <v>340-ASE-FD-60-02</v>
      </c>
      <c r="F73">
        <v>2</v>
      </c>
      <c r="G73" t="s">
        <v>50</v>
      </c>
      <c r="H73">
        <v>2</v>
      </c>
      <c r="I73">
        <v>5</v>
      </c>
      <c r="J73" s="4">
        <v>0.16666666666666666</v>
      </c>
      <c r="K73">
        <v>240</v>
      </c>
      <c r="L73">
        <f t="shared" si="1"/>
        <v>480</v>
      </c>
      <c r="O73" t="s">
        <v>51</v>
      </c>
      <c r="P73" t="s">
        <v>52</v>
      </c>
    </row>
    <row r="74" spans="1:17" x14ac:dyDescent="0.3">
      <c r="A74">
        <v>5</v>
      </c>
      <c r="B74" t="s">
        <v>121</v>
      </c>
      <c r="C74">
        <v>65</v>
      </c>
      <c r="D74">
        <v>1</v>
      </c>
      <c r="E74" s="3" t="str">
        <f>_xlfn.CONCAT(Tableau4[[#This Row],[Code MEQ]],"-",Tableau4[[#This Row],[Code d''option]],"-0",Tableau4[[#This Row],[Version du cours]])</f>
        <v>345-101-MQ-65-01</v>
      </c>
      <c r="F74">
        <v>2</v>
      </c>
      <c r="G74" t="s">
        <v>50</v>
      </c>
      <c r="H74">
        <v>2</v>
      </c>
      <c r="I74">
        <v>5</v>
      </c>
      <c r="J74" s="4">
        <v>0.125</v>
      </c>
      <c r="K74">
        <v>180</v>
      </c>
      <c r="L74">
        <f t="shared" si="1"/>
        <v>360</v>
      </c>
      <c r="O74" t="s">
        <v>59</v>
      </c>
      <c r="P74" t="s">
        <v>59</v>
      </c>
    </row>
    <row r="75" spans="1:17" x14ac:dyDescent="0.3">
      <c r="A75">
        <v>11</v>
      </c>
      <c r="B75" t="s">
        <v>122</v>
      </c>
      <c r="C75">
        <v>10</v>
      </c>
      <c r="D75">
        <v>2</v>
      </c>
      <c r="E75" s="3" t="str">
        <f>_xlfn.CONCAT(Tableau4[[#This Row],[Code MEQ]],"-",Tableau4[[#This Row],[Code d''option]],"-0",Tableau4[[#This Row],[Version du cours]])</f>
        <v>350-064-RL-10-02</v>
      </c>
      <c r="F75">
        <v>2</v>
      </c>
      <c r="G75" t="s">
        <v>50</v>
      </c>
      <c r="H75">
        <v>2</v>
      </c>
      <c r="I75">
        <v>1</v>
      </c>
      <c r="J75" s="4">
        <v>0.125</v>
      </c>
      <c r="K75">
        <v>180</v>
      </c>
      <c r="L75">
        <f t="shared" si="1"/>
        <v>360</v>
      </c>
    </row>
    <row r="76" spans="1:17" x14ac:dyDescent="0.3">
      <c r="A76">
        <v>11</v>
      </c>
      <c r="B76" t="s">
        <v>122</v>
      </c>
      <c r="C76">
        <v>11</v>
      </c>
      <c r="D76">
        <v>2</v>
      </c>
      <c r="E76" s="3" t="str">
        <f>_xlfn.CONCAT(Tableau4[[#This Row],[Code MEQ]],"-",Tableau4[[#This Row],[Code d''option]],"-0",Tableau4[[#This Row],[Version du cours]])</f>
        <v>350-064-RL-11-02</v>
      </c>
      <c r="F76">
        <v>2</v>
      </c>
      <c r="G76" t="s">
        <v>50</v>
      </c>
      <c r="H76">
        <v>2</v>
      </c>
      <c r="I76">
        <v>1</v>
      </c>
      <c r="J76" s="4">
        <v>0.125</v>
      </c>
      <c r="K76">
        <v>180</v>
      </c>
      <c r="L76">
        <f t="shared" si="1"/>
        <v>360</v>
      </c>
    </row>
    <row r="77" spans="1:17" x14ac:dyDescent="0.3">
      <c r="A77">
        <v>5</v>
      </c>
      <c r="B77" t="s">
        <v>123</v>
      </c>
      <c r="C77">
        <v>60</v>
      </c>
      <c r="D77">
        <v>1</v>
      </c>
      <c r="E77" s="3" t="str">
        <f>_xlfn.CONCAT(Tableau4[[#This Row],[Code MEQ]],"-",Tableau4[[#This Row],[Code d''option]],"-0",Tableau4[[#This Row],[Version du cours]])</f>
        <v>350-00W-FD-60-01</v>
      </c>
      <c r="F77">
        <v>2</v>
      </c>
      <c r="G77" t="s">
        <v>50</v>
      </c>
      <c r="H77">
        <v>2</v>
      </c>
      <c r="I77">
        <v>5</v>
      </c>
      <c r="J77" s="4">
        <v>0.125</v>
      </c>
      <c r="K77">
        <v>180</v>
      </c>
      <c r="L77">
        <f t="shared" si="1"/>
        <v>360</v>
      </c>
      <c r="O77" t="s">
        <v>59</v>
      </c>
      <c r="P77" t="s">
        <v>52</v>
      </c>
    </row>
    <row r="78" spans="1:17" x14ac:dyDescent="0.3">
      <c r="A78">
        <v>5</v>
      </c>
      <c r="B78" t="s">
        <v>124</v>
      </c>
      <c r="C78">
        <v>60</v>
      </c>
      <c r="D78">
        <v>1</v>
      </c>
      <c r="E78" s="3" t="str">
        <f>_xlfn.CONCAT(Tableau4[[#This Row],[Code MEQ]],"-",Tableau4[[#This Row],[Code d''option]],"-0",Tableau4[[#This Row],[Version du cours]])</f>
        <v>350-102-RE-60-01</v>
      </c>
      <c r="F78">
        <v>2</v>
      </c>
      <c r="G78" t="s">
        <v>50</v>
      </c>
      <c r="H78">
        <v>2</v>
      </c>
      <c r="I78">
        <v>5</v>
      </c>
      <c r="J78" s="4">
        <v>0.14583333333333334</v>
      </c>
      <c r="K78">
        <v>210</v>
      </c>
      <c r="L78">
        <f t="shared" si="1"/>
        <v>420</v>
      </c>
      <c r="O78" t="s">
        <v>59</v>
      </c>
      <c r="P78" t="s">
        <v>52</v>
      </c>
      <c r="Q78" t="s">
        <v>66</v>
      </c>
    </row>
    <row r="79" spans="1:17" x14ac:dyDescent="0.3">
      <c r="A79">
        <v>5</v>
      </c>
      <c r="B79" t="s">
        <v>125</v>
      </c>
      <c r="C79">
        <v>10</v>
      </c>
      <c r="D79">
        <v>1</v>
      </c>
      <c r="E79" s="3" t="str">
        <f>_xlfn.CONCAT(Tableau4[[#This Row],[Code MEQ]],"-",Tableau4[[#This Row],[Code d''option]],"-0",Tableau4[[#This Row],[Version du cours]])</f>
        <v>350-FPF-03-10-01</v>
      </c>
      <c r="F79">
        <v>3</v>
      </c>
      <c r="G79" t="s">
        <v>50</v>
      </c>
      <c r="H79">
        <v>2</v>
      </c>
      <c r="I79">
        <v>1</v>
      </c>
      <c r="J79" s="4">
        <v>0.125</v>
      </c>
      <c r="K79">
        <v>180</v>
      </c>
      <c r="L79">
        <f t="shared" si="1"/>
        <v>360</v>
      </c>
      <c r="O79" t="s">
        <v>59</v>
      </c>
      <c r="P79" t="s">
        <v>52</v>
      </c>
    </row>
    <row r="80" spans="1:17" x14ac:dyDescent="0.3">
      <c r="A80">
        <v>5</v>
      </c>
      <c r="B80" t="s">
        <v>126</v>
      </c>
      <c r="C80">
        <v>80</v>
      </c>
      <c r="D80">
        <v>1</v>
      </c>
      <c r="E80" s="3" t="str">
        <f>_xlfn.CONCAT(Tableau4[[#This Row],[Code MEQ]],"-",Tableau4[[#This Row],[Code d''option]],"-0",Tableau4[[#This Row],[Version du cours]])</f>
        <v>381-103-FD-80-01</v>
      </c>
      <c r="F80">
        <v>2</v>
      </c>
      <c r="G80" t="s">
        <v>50</v>
      </c>
      <c r="H80">
        <v>2</v>
      </c>
      <c r="I80">
        <v>1</v>
      </c>
      <c r="J80" s="4">
        <v>0.125</v>
      </c>
      <c r="K80">
        <v>180</v>
      </c>
      <c r="L80">
        <f t="shared" si="1"/>
        <v>360</v>
      </c>
      <c r="O80" t="s">
        <v>59</v>
      </c>
      <c r="P80" t="s">
        <v>52</v>
      </c>
    </row>
    <row r="81" spans="1:17" x14ac:dyDescent="0.3">
      <c r="A81">
        <v>5</v>
      </c>
      <c r="B81" t="s">
        <v>127</v>
      </c>
      <c r="C81">
        <v>60</v>
      </c>
      <c r="D81">
        <v>3</v>
      </c>
      <c r="E81" s="3" t="str">
        <f>_xlfn.CONCAT(Tableau4[[#This Row],[Code MEQ]],"-",Tableau4[[#This Row],[Code d''option]],"-0",Tableau4[[#This Row],[Version du cours]])</f>
        <v>383-204-FD-60-03</v>
      </c>
      <c r="F81">
        <v>2</v>
      </c>
      <c r="G81" t="s">
        <v>50</v>
      </c>
      <c r="H81">
        <v>2</v>
      </c>
      <c r="I81">
        <v>1</v>
      </c>
      <c r="J81" s="4">
        <v>0.125</v>
      </c>
      <c r="K81">
        <v>180</v>
      </c>
      <c r="L81">
        <f t="shared" si="1"/>
        <v>360</v>
      </c>
      <c r="O81" t="s">
        <v>59</v>
      </c>
      <c r="P81" t="s">
        <v>52</v>
      </c>
    </row>
    <row r="82" spans="1:17" x14ac:dyDescent="0.3">
      <c r="A82">
        <v>5</v>
      </c>
      <c r="B82" t="s">
        <v>128</v>
      </c>
      <c r="C82">
        <v>80</v>
      </c>
      <c r="D82">
        <v>1</v>
      </c>
      <c r="E82" s="3" t="str">
        <f>_xlfn.CONCAT(Tableau4[[#This Row],[Code MEQ]],"-",Tableau4[[#This Row],[Code d''option]],"-0",Tableau4[[#This Row],[Version du cours]])</f>
        <v>387-203-FD-80-01</v>
      </c>
      <c r="F82">
        <v>2</v>
      </c>
      <c r="G82" t="s">
        <v>50</v>
      </c>
      <c r="H82">
        <v>2</v>
      </c>
      <c r="I82">
        <v>1</v>
      </c>
      <c r="J82" s="4">
        <v>0.125</v>
      </c>
      <c r="K82">
        <v>180</v>
      </c>
      <c r="L82">
        <f t="shared" si="1"/>
        <v>360</v>
      </c>
      <c r="O82" t="s">
        <v>59</v>
      </c>
      <c r="P82" t="s">
        <v>52</v>
      </c>
    </row>
    <row r="83" spans="1:17" x14ac:dyDescent="0.3">
      <c r="A83">
        <v>5</v>
      </c>
      <c r="B83" t="s">
        <v>129</v>
      </c>
      <c r="C83">
        <v>10</v>
      </c>
      <c r="D83">
        <v>2</v>
      </c>
      <c r="E83" s="3" t="str">
        <f>_xlfn.CONCAT(Tableau4[[#This Row],[Code MEQ]],"-",Tableau4[[#This Row],[Code d''option]],"-0",Tableau4[[#This Row],[Version du cours]])</f>
        <v>387-303-FD-10-02</v>
      </c>
      <c r="F83">
        <v>3</v>
      </c>
      <c r="G83" t="s">
        <v>50</v>
      </c>
      <c r="H83">
        <v>2</v>
      </c>
      <c r="I83">
        <v>1</v>
      </c>
      <c r="J83" s="4">
        <v>0.125</v>
      </c>
      <c r="K83">
        <v>180</v>
      </c>
      <c r="L83">
        <f t="shared" si="1"/>
        <v>360</v>
      </c>
      <c r="O83" t="s">
        <v>59</v>
      </c>
      <c r="P83" t="s">
        <v>52</v>
      </c>
    </row>
    <row r="84" spans="1:17" x14ac:dyDescent="0.3">
      <c r="A84">
        <v>5</v>
      </c>
      <c r="B84" t="s">
        <v>129</v>
      </c>
      <c r="C84">
        <v>60</v>
      </c>
      <c r="D84">
        <v>1</v>
      </c>
      <c r="E84" s="3" t="str">
        <f>_xlfn.CONCAT(Tableau4[[#This Row],[Code MEQ]],"-",Tableau4[[#This Row],[Code d''option]],"-0",Tableau4[[#This Row],[Version du cours]])</f>
        <v>387-303-FD-60-01</v>
      </c>
      <c r="F84">
        <v>2</v>
      </c>
      <c r="G84" t="s">
        <v>50</v>
      </c>
      <c r="H84">
        <v>2</v>
      </c>
      <c r="I84">
        <v>1</v>
      </c>
      <c r="J84" s="4">
        <v>0.125</v>
      </c>
      <c r="K84">
        <v>180</v>
      </c>
      <c r="L84">
        <f t="shared" si="1"/>
        <v>360</v>
      </c>
      <c r="O84" t="s">
        <v>59</v>
      </c>
      <c r="P84" t="s">
        <v>52</v>
      </c>
    </row>
    <row r="85" spans="1:17" x14ac:dyDescent="0.3">
      <c r="A85">
        <v>6</v>
      </c>
      <c r="B85" t="s">
        <v>130</v>
      </c>
      <c r="C85">
        <v>65</v>
      </c>
      <c r="D85">
        <v>1</v>
      </c>
      <c r="E85" s="3" t="str">
        <f>_xlfn.CONCAT(Tableau4[[#This Row],[Code MEQ]],"-",Tableau4[[#This Row],[Code d''option]],"-0",Tableau4[[#This Row],[Version du cours]])</f>
        <v>345-HUP-FD-65-01</v>
      </c>
      <c r="F85">
        <v>2</v>
      </c>
      <c r="G85" t="s">
        <v>50</v>
      </c>
      <c r="H85">
        <v>2</v>
      </c>
      <c r="I85">
        <v>1</v>
      </c>
      <c r="J85" s="4">
        <v>0.125</v>
      </c>
      <c r="K85">
        <v>180</v>
      </c>
      <c r="L85">
        <f t="shared" si="1"/>
        <v>360</v>
      </c>
      <c r="O85" t="s">
        <v>59</v>
      </c>
      <c r="P85" t="s">
        <v>59</v>
      </c>
      <c r="Q85" t="s">
        <v>66</v>
      </c>
    </row>
    <row r="86" spans="1:17" x14ac:dyDescent="0.3">
      <c r="A86">
        <v>6</v>
      </c>
      <c r="B86" t="s">
        <v>80</v>
      </c>
      <c r="C86">
        <v>65</v>
      </c>
      <c r="D86">
        <v>2</v>
      </c>
      <c r="E86" s="3" t="str">
        <f>_xlfn.CONCAT(Tableau4[[#This Row],[Code MEQ]],"-",Tableau4[[#This Row],[Code d''option]],"-0",Tableau4[[#This Row],[Version du cours]])</f>
        <v>360-300-RE-65-02</v>
      </c>
      <c r="F86">
        <v>3</v>
      </c>
      <c r="G86" t="s">
        <v>50</v>
      </c>
      <c r="H86">
        <v>2</v>
      </c>
      <c r="I86">
        <v>1</v>
      </c>
      <c r="J86" s="4">
        <v>0.125</v>
      </c>
      <c r="K86">
        <v>180</v>
      </c>
      <c r="L86">
        <f t="shared" si="1"/>
        <v>360</v>
      </c>
      <c r="O86" t="s">
        <v>59</v>
      </c>
      <c r="P86" t="s">
        <v>59</v>
      </c>
      <c r="Q86" t="s">
        <v>131</v>
      </c>
    </row>
    <row r="87" spans="1:17" x14ac:dyDescent="0.3">
      <c r="A87">
        <v>6</v>
      </c>
      <c r="B87" t="s">
        <v>132</v>
      </c>
      <c r="C87">
        <v>50</v>
      </c>
      <c r="D87">
        <v>1</v>
      </c>
      <c r="E87" s="3" t="str">
        <f>_xlfn.CONCAT(Tableau4[[#This Row],[Code MEQ]],"-",Tableau4[[#This Row],[Code d''option]],"-0",Tableau4[[#This Row],[Version du cours]])</f>
        <v>383-303-FD-50-01</v>
      </c>
      <c r="F87">
        <v>2</v>
      </c>
      <c r="G87" t="s">
        <v>50</v>
      </c>
      <c r="H87">
        <v>2</v>
      </c>
      <c r="I87">
        <v>1</v>
      </c>
      <c r="J87" s="4">
        <v>0.125</v>
      </c>
      <c r="K87">
        <v>180</v>
      </c>
      <c r="L87">
        <f t="shared" si="1"/>
        <v>360</v>
      </c>
      <c r="O87" t="s">
        <v>59</v>
      </c>
      <c r="P87" t="s">
        <v>52</v>
      </c>
    </row>
    <row r="88" spans="1:17" x14ac:dyDescent="0.3">
      <c r="A88">
        <v>6</v>
      </c>
      <c r="B88" t="s">
        <v>107</v>
      </c>
      <c r="C88">
        <v>60</v>
      </c>
      <c r="D88">
        <v>1</v>
      </c>
      <c r="E88" s="3" t="str">
        <f>_xlfn.CONCAT(Tableau4[[#This Row],[Code MEQ]],"-",Tableau4[[#This Row],[Code d''option]],"-0",Tableau4[[#This Row],[Version du cours]])</f>
        <v>383-920-RE-60-01</v>
      </c>
      <c r="F88">
        <v>2</v>
      </c>
      <c r="G88" t="s">
        <v>50</v>
      </c>
      <c r="H88">
        <v>2</v>
      </c>
      <c r="I88">
        <v>1</v>
      </c>
      <c r="J88" s="4">
        <v>0.125</v>
      </c>
      <c r="K88">
        <v>180</v>
      </c>
      <c r="L88">
        <f t="shared" si="1"/>
        <v>360</v>
      </c>
      <c r="O88" t="s">
        <v>59</v>
      </c>
      <c r="P88" t="s">
        <v>52</v>
      </c>
    </row>
    <row r="89" spans="1:17" x14ac:dyDescent="0.3">
      <c r="A89">
        <v>6</v>
      </c>
      <c r="B89" t="s">
        <v>133</v>
      </c>
      <c r="C89">
        <v>60</v>
      </c>
      <c r="D89">
        <v>1</v>
      </c>
      <c r="E89" s="3" t="str">
        <f>_xlfn.CONCAT(Tableau4[[#This Row],[Code MEQ]],"-",Tableau4[[#This Row],[Code d''option]],"-0",Tableau4[[#This Row],[Version du cours]])</f>
        <v>385-103-FD-60-01</v>
      </c>
      <c r="F89">
        <v>2</v>
      </c>
      <c r="G89" t="s">
        <v>50</v>
      </c>
      <c r="H89">
        <v>2</v>
      </c>
      <c r="I89">
        <v>1</v>
      </c>
      <c r="J89" s="4">
        <v>0.125</v>
      </c>
      <c r="K89">
        <v>180</v>
      </c>
      <c r="L89">
        <f t="shared" si="1"/>
        <v>360</v>
      </c>
      <c r="O89" t="s">
        <v>59</v>
      </c>
      <c r="P89" t="s">
        <v>52</v>
      </c>
    </row>
    <row r="90" spans="1:17" x14ac:dyDescent="0.3">
      <c r="A90">
        <v>6</v>
      </c>
      <c r="B90" t="s">
        <v>134</v>
      </c>
      <c r="C90">
        <v>60</v>
      </c>
      <c r="D90">
        <v>1</v>
      </c>
      <c r="E90" s="3" t="str">
        <f>_xlfn.CONCAT(Tableau4[[#This Row],[Code MEQ]],"-",Tableau4[[#This Row],[Code d''option]],"-0",Tableau4[[#This Row],[Version du cours]])</f>
        <v>385-203-FD-60-01</v>
      </c>
      <c r="F90">
        <v>2</v>
      </c>
      <c r="G90" t="s">
        <v>50</v>
      </c>
      <c r="H90">
        <v>2</v>
      </c>
      <c r="I90">
        <v>1</v>
      </c>
      <c r="J90" s="4">
        <v>0.125</v>
      </c>
      <c r="K90">
        <v>180</v>
      </c>
      <c r="L90">
        <f t="shared" si="1"/>
        <v>360</v>
      </c>
      <c r="O90" t="s">
        <v>51</v>
      </c>
      <c r="P90" t="s">
        <v>51</v>
      </c>
    </row>
    <row r="91" spans="1:17" x14ac:dyDescent="0.3">
      <c r="A91">
        <v>6</v>
      </c>
      <c r="B91" t="s">
        <v>135</v>
      </c>
      <c r="C91">
        <v>10</v>
      </c>
      <c r="D91">
        <v>2</v>
      </c>
      <c r="E91" s="3" t="str">
        <f>_xlfn.CONCAT(Tableau4[[#This Row],[Code MEQ]],"-",Tableau4[[#This Row],[Code d''option]],"-0",Tableau4[[#This Row],[Version du cours]])</f>
        <v>385-FPF-03-10-02</v>
      </c>
      <c r="F91">
        <v>3</v>
      </c>
      <c r="G91" t="s">
        <v>50</v>
      </c>
      <c r="H91">
        <v>2</v>
      </c>
      <c r="I91">
        <v>1</v>
      </c>
      <c r="J91" s="4">
        <v>0.125</v>
      </c>
      <c r="K91">
        <v>180</v>
      </c>
      <c r="L91">
        <f t="shared" si="1"/>
        <v>360</v>
      </c>
      <c r="O91" t="s">
        <v>51</v>
      </c>
      <c r="P91" t="s">
        <v>51</v>
      </c>
    </row>
    <row r="92" spans="1:17" x14ac:dyDescent="0.3">
      <c r="A92">
        <v>6</v>
      </c>
      <c r="B92" t="s">
        <v>136</v>
      </c>
      <c r="C92">
        <v>60</v>
      </c>
      <c r="D92">
        <v>1</v>
      </c>
      <c r="E92" s="3" t="str">
        <f>_xlfn.CONCAT(Tableau4[[#This Row],[Code MEQ]],"-",Tableau4[[#This Row],[Code d''option]],"-0",Tableau4[[#This Row],[Version du cours]])</f>
        <v>387-103-FD-60-01</v>
      </c>
      <c r="F92">
        <v>2</v>
      </c>
      <c r="G92" t="s">
        <v>50</v>
      </c>
      <c r="H92">
        <v>2</v>
      </c>
      <c r="I92">
        <v>1</v>
      </c>
      <c r="J92" s="4">
        <v>0.125</v>
      </c>
      <c r="K92">
        <v>180</v>
      </c>
      <c r="L92">
        <f t="shared" si="1"/>
        <v>360</v>
      </c>
      <c r="O92" t="s">
        <v>51</v>
      </c>
      <c r="P92" t="s">
        <v>52</v>
      </c>
    </row>
    <row r="93" spans="1:17" x14ac:dyDescent="0.3">
      <c r="A93">
        <v>6</v>
      </c>
      <c r="B93" t="s">
        <v>137</v>
      </c>
      <c r="C93">
        <v>80</v>
      </c>
      <c r="D93">
        <v>2</v>
      </c>
      <c r="E93" s="3" t="str">
        <f>_xlfn.CONCAT(Tableau4[[#This Row],[Code MEQ]],"-",Tableau4[[#This Row],[Code d''option]],"-0",Tableau4[[#This Row],[Version du cours]])</f>
        <v>401-103-FD-80-02</v>
      </c>
      <c r="F93">
        <v>2</v>
      </c>
      <c r="G93" t="s">
        <v>50</v>
      </c>
      <c r="H93">
        <v>2</v>
      </c>
      <c r="I93">
        <v>1</v>
      </c>
      <c r="J93" s="4">
        <v>0.125</v>
      </c>
      <c r="K93">
        <v>180</v>
      </c>
      <c r="L93">
        <f t="shared" si="1"/>
        <v>360</v>
      </c>
      <c r="O93" t="s">
        <v>51</v>
      </c>
      <c r="P93" t="s">
        <v>52</v>
      </c>
    </row>
    <row r="94" spans="1:17" x14ac:dyDescent="0.3">
      <c r="A94">
        <v>6</v>
      </c>
      <c r="B94" t="s">
        <v>138</v>
      </c>
      <c r="C94">
        <v>60</v>
      </c>
      <c r="D94">
        <v>1</v>
      </c>
      <c r="E94" s="3" t="str">
        <f>_xlfn.CONCAT(Tableau4[[#This Row],[Code MEQ]],"-",Tableau4[[#This Row],[Code d''option]],"-0",Tableau4[[#This Row],[Version du cours]])</f>
        <v>401-203-FD-60-01</v>
      </c>
      <c r="F94">
        <v>2</v>
      </c>
      <c r="G94" t="s">
        <v>50</v>
      </c>
      <c r="H94">
        <v>2</v>
      </c>
      <c r="I94">
        <v>1</v>
      </c>
      <c r="J94" s="4">
        <v>0.125</v>
      </c>
      <c r="K94">
        <v>180</v>
      </c>
      <c r="L94">
        <f t="shared" si="1"/>
        <v>360</v>
      </c>
      <c r="O94" t="s">
        <v>51</v>
      </c>
      <c r="P94" t="s">
        <v>52</v>
      </c>
    </row>
    <row r="95" spans="1:17" x14ac:dyDescent="0.3">
      <c r="A95">
        <v>6</v>
      </c>
      <c r="B95" t="s">
        <v>139</v>
      </c>
      <c r="C95">
        <v>80</v>
      </c>
      <c r="D95">
        <v>2</v>
      </c>
      <c r="E95" s="3" t="str">
        <f>_xlfn.CONCAT(Tableau4[[#This Row],[Code MEQ]],"-",Tableau4[[#This Row],[Code d''option]],"-0",Tableau4[[#This Row],[Version du cours]])</f>
        <v>410-123-FD-80-02</v>
      </c>
      <c r="F95">
        <v>2</v>
      </c>
      <c r="G95" t="s">
        <v>50</v>
      </c>
      <c r="H95">
        <v>2</v>
      </c>
      <c r="I95">
        <v>1</v>
      </c>
      <c r="J95" s="4">
        <v>0.125</v>
      </c>
      <c r="K95">
        <v>180</v>
      </c>
      <c r="L95">
        <f t="shared" si="1"/>
        <v>360</v>
      </c>
      <c r="O95" t="s">
        <v>51</v>
      </c>
      <c r="P95" t="s">
        <v>52</v>
      </c>
    </row>
    <row r="96" spans="1:17" x14ac:dyDescent="0.3">
      <c r="A96">
        <v>6</v>
      </c>
      <c r="B96" t="s">
        <v>140</v>
      </c>
      <c r="C96">
        <v>60</v>
      </c>
      <c r="D96">
        <v>1</v>
      </c>
      <c r="E96" s="3" t="str">
        <f>_xlfn.CONCAT(Tableau4[[#This Row],[Code MEQ]],"-",Tableau4[[#This Row],[Code d''option]],"-0",Tableau4[[#This Row],[Version du cours]])</f>
        <v>410-203-FD-60-01</v>
      </c>
      <c r="F96">
        <v>2</v>
      </c>
      <c r="G96" t="s">
        <v>50</v>
      </c>
      <c r="H96">
        <v>2</v>
      </c>
      <c r="I96">
        <v>1</v>
      </c>
      <c r="J96" s="4">
        <v>0.125</v>
      </c>
      <c r="K96">
        <v>180</v>
      </c>
      <c r="L96">
        <f t="shared" si="1"/>
        <v>360</v>
      </c>
      <c r="O96" t="s">
        <v>51</v>
      </c>
      <c r="P96" t="s">
        <v>52</v>
      </c>
    </row>
    <row r="97" spans="1:17" x14ac:dyDescent="0.3">
      <c r="A97">
        <v>6</v>
      </c>
      <c r="B97" t="s">
        <v>141</v>
      </c>
      <c r="C97">
        <v>60</v>
      </c>
      <c r="D97">
        <v>3</v>
      </c>
      <c r="E97" s="3" t="str">
        <f>_xlfn.CONCAT(Tableau4[[#This Row],[Code MEQ]],"-",Tableau4[[#This Row],[Code d''option]],"-0",Tableau4[[#This Row],[Version du cours]])</f>
        <v>410-233-FD-60-03</v>
      </c>
      <c r="F97">
        <v>2</v>
      </c>
      <c r="G97" t="s">
        <v>50</v>
      </c>
      <c r="H97">
        <v>2</v>
      </c>
      <c r="I97">
        <v>1</v>
      </c>
      <c r="J97" s="4">
        <v>0.125</v>
      </c>
      <c r="K97">
        <v>180</v>
      </c>
      <c r="L97">
        <f t="shared" si="1"/>
        <v>360</v>
      </c>
      <c r="O97" t="s">
        <v>51</v>
      </c>
      <c r="P97" t="s">
        <v>52</v>
      </c>
    </row>
    <row r="98" spans="1:17" x14ac:dyDescent="0.3">
      <c r="A98">
        <v>6</v>
      </c>
      <c r="B98" t="s">
        <v>142</v>
      </c>
      <c r="C98">
        <v>60</v>
      </c>
      <c r="D98">
        <v>3</v>
      </c>
      <c r="E98" s="3" t="str">
        <f>_xlfn.CONCAT(Tableau4[[#This Row],[Code MEQ]],"-",Tableau4[[#This Row],[Code d''option]],"-0",Tableau4[[#This Row],[Version du cours]])</f>
        <v>410-314-FD-60-03</v>
      </c>
      <c r="F98">
        <v>2</v>
      </c>
      <c r="G98" t="s">
        <v>50</v>
      </c>
      <c r="H98">
        <v>2</v>
      </c>
      <c r="I98">
        <v>1</v>
      </c>
      <c r="J98" s="4">
        <v>0.125</v>
      </c>
      <c r="K98">
        <v>180</v>
      </c>
      <c r="L98">
        <f t="shared" si="1"/>
        <v>360</v>
      </c>
      <c r="O98" t="s">
        <v>51</v>
      </c>
      <c r="P98" t="s">
        <v>52</v>
      </c>
    </row>
    <row r="99" spans="1:17" x14ac:dyDescent="0.3">
      <c r="A99">
        <v>6</v>
      </c>
      <c r="B99" t="s">
        <v>143</v>
      </c>
      <c r="C99">
        <v>60</v>
      </c>
      <c r="D99">
        <v>1</v>
      </c>
      <c r="E99" s="3" t="str">
        <f>_xlfn.CONCAT(Tableau4[[#This Row],[Code MEQ]],"-",Tableau4[[#This Row],[Code d''option]],"-0",Tableau4[[#This Row],[Version du cours]])</f>
        <v>410-524-FD-60-01</v>
      </c>
      <c r="F99">
        <v>2</v>
      </c>
      <c r="G99" t="s">
        <v>50</v>
      </c>
      <c r="H99">
        <v>2</v>
      </c>
      <c r="I99">
        <v>1</v>
      </c>
      <c r="J99" s="4">
        <v>0.125</v>
      </c>
      <c r="K99">
        <v>180</v>
      </c>
      <c r="L99">
        <f t="shared" si="1"/>
        <v>360</v>
      </c>
      <c r="O99" t="s">
        <v>51</v>
      </c>
      <c r="P99" t="s">
        <v>52</v>
      </c>
    </row>
    <row r="100" spans="1:17" x14ac:dyDescent="0.3">
      <c r="A100">
        <v>6</v>
      </c>
      <c r="B100" t="s">
        <v>65</v>
      </c>
      <c r="C100">
        <v>64</v>
      </c>
      <c r="D100">
        <v>1</v>
      </c>
      <c r="E100" s="3" t="str">
        <f>_xlfn.CONCAT(Tableau4[[#This Row],[Code MEQ]],"-",Tableau4[[#This Row],[Code d''option]],"-0",Tableau4[[#This Row],[Version du cours]])</f>
        <v>601-101-MQ-64-01</v>
      </c>
      <c r="F100">
        <v>3</v>
      </c>
      <c r="G100" t="s">
        <v>50</v>
      </c>
      <c r="H100">
        <v>2</v>
      </c>
      <c r="I100">
        <v>1</v>
      </c>
      <c r="J100" s="4">
        <v>0.16666666666666666</v>
      </c>
      <c r="K100">
        <v>240</v>
      </c>
      <c r="L100">
        <f t="shared" si="1"/>
        <v>480</v>
      </c>
      <c r="O100" t="s">
        <v>51</v>
      </c>
      <c r="P100" t="s">
        <v>52</v>
      </c>
    </row>
    <row r="101" spans="1:17" x14ac:dyDescent="0.3">
      <c r="A101">
        <v>6</v>
      </c>
      <c r="B101" t="s">
        <v>73</v>
      </c>
      <c r="C101">
        <v>64</v>
      </c>
      <c r="D101">
        <v>2</v>
      </c>
      <c r="E101" s="3" t="str">
        <f>_xlfn.CONCAT(Tableau4[[#This Row],[Code MEQ]],"-",Tableau4[[#This Row],[Code d''option]],"-0",Tableau4[[#This Row],[Version du cours]])</f>
        <v>601-102-MQ-64-02</v>
      </c>
      <c r="F101">
        <v>3</v>
      </c>
      <c r="G101" t="s">
        <v>50</v>
      </c>
      <c r="H101">
        <v>2</v>
      </c>
      <c r="I101">
        <v>1</v>
      </c>
      <c r="J101" s="4">
        <v>0.16666666666666666</v>
      </c>
      <c r="K101">
        <v>240</v>
      </c>
      <c r="L101">
        <f t="shared" si="1"/>
        <v>480</v>
      </c>
      <c r="O101" t="s">
        <v>51</v>
      </c>
      <c r="P101" t="s">
        <v>52</v>
      </c>
    </row>
    <row r="102" spans="1:17" x14ac:dyDescent="0.3">
      <c r="A102">
        <v>6</v>
      </c>
      <c r="B102" t="s">
        <v>144</v>
      </c>
      <c r="C102">
        <v>60</v>
      </c>
      <c r="D102">
        <v>1</v>
      </c>
      <c r="E102" s="3" t="str">
        <f>_xlfn.CONCAT(Tableau4[[#This Row],[Code MEQ]],"-",Tableau4[[#This Row],[Code d''option]],"-0",Tableau4[[#This Row],[Version du cours]])</f>
        <v>604-100-MQ-60-01</v>
      </c>
      <c r="F102">
        <v>2</v>
      </c>
      <c r="G102" t="s">
        <v>58</v>
      </c>
      <c r="H102">
        <v>2</v>
      </c>
      <c r="I102">
        <v>1</v>
      </c>
      <c r="J102" s="4">
        <v>0.125</v>
      </c>
      <c r="K102">
        <v>180</v>
      </c>
      <c r="L102">
        <f t="shared" si="1"/>
        <v>360</v>
      </c>
      <c r="O102" t="s">
        <v>51</v>
      </c>
      <c r="P102" t="s">
        <v>51</v>
      </c>
    </row>
    <row r="103" spans="1:17" x14ac:dyDescent="0.3">
      <c r="B103" t="s">
        <v>128</v>
      </c>
      <c r="C103">
        <v>65</v>
      </c>
      <c r="D103">
        <v>1</v>
      </c>
      <c r="E103" s="3" t="str">
        <f>_xlfn.CONCAT(Tableau4[[#This Row],[Code MEQ]],"-",Tableau4[[#This Row],[Code d''option]],"-0",Tableau4[[#This Row],[Version du cours]])</f>
        <v>387-203-FD-65-01</v>
      </c>
      <c r="F103">
        <v>2</v>
      </c>
      <c r="G103" t="s">
        <v>50</v>
      </c>
      <c r="H103">
        <v>2</v>
      </c>
      <c r="I103">
        <v>5</v>
      </c>
      <c r="J103" s="4">
        <v>0.125</v>
      </c>
      <c r="K103">
        <v>180</v>
      </c>
      <c r="L103">
        <f t="shared" si="1"/>
        <v>360</v>
      </c>
      <c r="O103" t="s">
        <v>59</v>
      </c>
      <c r="P103" s="6"/>
      <c r="Q103" t="s">
        <v>145</v>
      </c>
    </row>
    <row r="104" spans="1:17" x14ac:dyDescent="0.3">
      <c r="A104">
        <v>6</v>
      </c>
      <c r="B104" t="s">
        <v>146</v>
      </c>
      <c r="C104">
        <v>60</v>
      </c>
      <c r="D104">
        <v>1</v>
      </c>
      <c r="E104" s="3" t="str">
        <f>_xlfn.CONCAT(Tableau4[[#This Row],[Code MEQ]],"-",Tableau4[[#This Row],[Code d''option]],"-0",Tableau4[[#This Row],[Version du cours]])</f>
        <v>604-103-MQ-60-01</v>
      </c>
      <c r="F104">
        <v>2</v>
      </c>
      <c r="G104" t="s">
        <v>58</v>
      </c>
      <c r="H104">
        <v>2</v>
      </c>
      <c r="I104">
        <v>1</v>
      </c>
      <c r="J104" s="4">
        <v>0.125</v>
      </c>
      <c r="K104">
        <v>180</v>
      </c>
      <c r="L104">
        <f t="shared" si="1"/>
        <v>360</v>
      </c>
      <c r="O104" t="s">
        <v>51</v>
      </c>
      <c r="P104" t="s">
        <v>51</v>
      </c>
    </row>
    <row r="105" spans="1:17" x14ac:dyDescent="0.3">
      <c r="A105">
        <v>7</v>
      </c>
      <c r="B105" t="s">
        <v>147</v>
      </c>
      <c r="C105">
        <v>10</v>
      </c>
      <c r="D105">
        <v>3</v>
      </c>
      <c r="E105" s="3" t="str">
        <f>_xlfn.CONCAT(Tableau4[[#This Row],[Code MEQ]],"-",Tableau4[[#This Row],[Code d''option]],"-0",Tableau4[[#This Row],[Version du cours]])</f>
        <v>201-103-RE-10-03</v>
      </c>
      <c r="F105">
        <v>2</v>
      </c>
      <c r="G105" t="s">
        <v>50</v>
      </c>
      <c r="H105">
        <v>2</v>
      </c>
      <c r="I105">
        <v>1</v>
      </c>
      <c r="J105" s="4">
        <v>0.125</v>
      </c>
      <c r="K105">
        <v>180</v>
      </c>
      <c r="L105">
        <f t="shared" si="1"/>
        <v>420</v>
      </c>
      <c r="M105" t="s">
        <v>31</v>
      </c>
      <c r="N105" t="s">
        <v>78</v>
      </c>
      <c r="O105" t="s">
        <v>59</v>
      </c>
      <c r="P105" t="s">
        <v>59</v>
      </c>
    </row>
    <row r="106" spans="1:17" x14ac:dyDescent="0.3">
      <c r="A106">
        <v>7</v>
      </c>
      <c r="B106" t="s">
        <v>147</v>
      </c>
      <c r="C106">
        <v>14</v>
      </c>
      <c r="D106">
        <v>3</v>
      </c>
      <c r="E106" s="3" t="str">
        <f>_xlfn.CONCAT(Tableau4[[#This Row],[Code MEQ]],"-",Tableau4[[#This Row],[Code d''option]],"-0",Tableau4[[#This Row],[Version du cours]])</f>
        <v>201-103-RE-14-03</v>
      </c>
      <c r="F106">
        <v>2</v>
      </c>
      <c r="G106" t="s">
        <v>50</v>
      </c>
      <c r="H106">
        <v>2</v>
      </c>
      <c r="I106">
        <v>1</v>
      </c>
      <c r="J106" s="4">
        <v>0.125</v>
      </c>
      <c r="K106">
        <v>180</v>
      </c>
      <c r="L106">
        <f t="shared" si="1"/>
        <v>420</v>
      </c>
      <c r="M106" t="s">
        <v>31</v>
      </c>
      <c r="N106" t="s">
        <v>78</v>
      </c>
      <c r="O106" t="s">
        <v>59</v>
      </c>
      <c r="P106" t="s">
        <v>59</v>
      </c>
    </row>
    <row r="107" spans="1:17" x14ac:dyDescent="0.3">
      <c r="A107">
        <v>7</v>
      </c>
      <c r="B107" t="s">
        <v>148</v>
      </c>
      <c r="C107">
        <v>10</v>
      </c>
      <c r="D107">
        <v>4</v>
      </c>
      <c r="E107" s="3" t="str">
        <f>_xlfn.CONCAT(Tableau4[[#This Row],[Code MEQ]],"-",Tableau4[[#This Row],[Code d''option]],"-0",Tableau4[[#This Row],[Version du cours]])</f>
        <v>350-054-RL-10-04</v>
      </c>
      <c r="F107">
        <v>2</v>
      </c>
      <c r="G107" t="s">
        <v>50</v>
      </c>
      <c r="H107">
        <v>2</v>
      </c>
      <c r="I107">
        <v>1</v>
      </c>
      <c r="J107" s="4">
        <v>0.125</v>
      </c>
      <c r="K107">
        <v>180</v>
      </c>
      <c r="L107">
        <f t="shared" si="1"/>
        <v>360</v>
      </c>
      <c r="O107" t="s">
        <v>51</v>
      </c>
      <c r="P107" t="s">
        <v>51</v>
      </c>
    </row>
    <row r="108" spans="1:17" x14ac:dyDescent="0.3">
      <c r="A108">
        <v>7</v>
      </c>
      <c r="B108" t="s">
        <v>148</v>
      </c>
      <c r="C108">
        <v>11</v>
      </c>
      <c r="D108">
        <v>4</v>
      </c>
      <c r="E108" s="3" t="str">
        <f>_xlfn.CONCAT(Tableau4[[#This Row],[Code MEQ]],"-",Tableau4[[#This Row],[Code d''option]],"-0",Tableau4[[#This Row],[Version du cours]])</f>
        <v>350-054-RL-11-04</v>
      </c>
      <c r="F108">
        <v>2</v>
      </c>
      <c r="G108" t="s">
        <v>50</v>
      </c>
      <c r="H108">
        <v>2</v>
      </c>
      <c r="I108">
        <v>1</v>
      </c>
      <c r="J108" s="4">
        <v>0.125</v>
      </c>
      <c r="K108">
        <v>180</v>
      </c>
      <c r="L108">
        <f t="shared" si="1"/>
        <v>360</v>
      </c>
      <c r="O108" t="s">
        <v>51</v>
      </c>
      <c r="P108" t="s">
        <v>51</v>
      </c>
    </row>
    <row r="109" spans="1:17" x14ac:dyDescent="0.3">
      <c r="A109">
        <v>7</v>
      </c>
      <c r="B109" t="s">
        <v>124</v>
      </c>
      <c r="C109">
        <v>55</v>
      </c>
      <c r="D109">
        <v>2</v>
      </c>
      <c r="E109" s="3" t="str">
        <f>_xlfn.CONCAT(Tableau4[[#This Row],[Code MEQ]],"-",Tableau4[[#This Row],[Code d''option]],"-0",Tableau4[[#This Row],[Version du cours]])</f>
        <v>350-102-RE-55-02</v>
      </c>
      <c r="F109">
        <v>2</v>
      </c>
      <c r="G109" t="s">
        <v>50</v>
      </c>
      <c r="H109">
        <v>2</v>
      </c>
      <c r="I109">
        <v>1</v>
      </c>
      <c r="J109" s="4">
        <v>0.125</v>
      </c>
      <c r="K109">
        <v>180</v>
      </c>
      <c r="L109">
        <f t="shared" si="1"/>
        <v>360</v>
      </c>
      <c r="O109" t="s">
        <v>59</v>
      </c>
      <c r="P109" t="s">
        <v>59</v>
      </c>
    </row>
    <row r="110" spans="1:17" x14ac:dyDescent="0.3">
      <c r="A110">
        <v>7</v>
      </c>
      <c r="B110" t="s">
        <v>149</v>
      </c>
      <c r="C110">
        <v>60</v>
      </c>
      <c r="D110">
        <v>1</v>
      </c>
      <c r="E110" s="3" t="str">
        <f>_xlfn.CONCAT(Tableau4[[#This Row],[Code MEQ]],"-",Tableau4[[#This Row],[Code d''option]],"-0",Tableau4[[#This Row],[Version du cours]])</f>
        <v>401-303-FD-60-01</v>
      </c>
      <c r="F110">
        <v>2</v>
      </c>
      <c r="G110" t="s">
        <v>50</v>
      </c>
      <c r="H110">
        <v>2</v>
      </c>
      <c r="I110">
        <v>1</v>
      </c>
      <c r="J110" s="4">
        <v>0.125</v>
      </c>
      <c r="K110">
        <v>180</v>
      </c>
      <c r="L110">
        <f t="shared" si="1"/>
        <v>360</v>
      </c>
      <c r="O110" t="s">
        <v>59</v>
      </c>
      <c r="P110" t="s">
        <v>52</v>
      </c>
      <c r="Q110" t="s">
        <v>53</v>
      </c>
    </row>
    <row r="111" spans="1:17" x14ac:dyDescent="0.3">
      <c r="A111">
        <v>7</v>
      </c>
      <c r="B111" t="s">
        <v>62</v>
      </c>
      <c r="C111">
        <v>15</v>
      </c>
      <c r="D111">
        <v>2</v>
      </c>
      <c r="E111" s="3" t="str">
        <f>_xlfn.CONCAT(Tableau4[[#This Row],[Code MEQ]],"-",Tableau4[[#This Row],[Code d''option]],"-0",Tableau4[[#This Row],[Version du cours]])</f>
        <v>410-014-FD-15-02</v>
      </c>
      <c r="F111">
        <v>3</v>
      </c>
      <c r="G111" t="s">
        <v>50</v>
      </c>
      <c r="H111">
        <v>2</v>
      </c>
      <c r="I111">
        <v>1</v>
      </c>
      <c r="J111" s="4">
        <v>0.125</v>
      </c>
      <c r="K111">
        <v>180</v>
      </c>
      <c r="L111">
        <f t="shared" si="1"/>
        <v>360</v>
      </c>
      <c r="O111" t="s">
        <v>59</v>
      </c>
      <c r="P111" t="s">
        <v>59</v>
      </c>
      <c r="Q111" t="s">
        <v>150</v>
      </c>
    </row>
    <row r="112" spans="1:17" x14ac:dyDescent="0.3">
      <c r="A112">
        <v>7</v>
      </c>
      <c r="B112" t="s">
        <v>151</v>
      </c>
      <c r="C112">
        <v>60</v>
      </c>
      <c r="D112">
        <v>1</v>
      </c>
      <c r="E112" s="3" t="str">
        <f>_xlfn.CONCAT(Tableau4[[#This Row],[Code MEQ]],"-",Tableau4[[#This Row],[Code d''option]],"-0",Tableau4[[#This Row],[Version du cours]])</f>
        <v>410-514-FD-60-01</v>
      </c>
      <c r="F112">
        <v>2</v>
      </c>
      <c r="G112" t="s">
        <v>50</v>
      </c>
      <c r="H112">
        <v>2</v>
      </c>
      <c r="I112">
        <v>1</v>
      </c>
      <c r="J112" s="4">
        <v>0.125</v>
      </c>
      <c r="K112">
        <v>180</v>
      </c>
      <c r="L112">
        <f t="shared" si="1"/>
        <v>360</v>
      </c>
      <c r="O112" t="s">
        <v>59</v>
      </c>
      <c r="P112" t="s">
        <v>52</v>
      </c>
    </row>
    <row r="113" spans="1:17" x14ac:dyDescent="0.3">
      <c r="A113">
        <v>7</v>
      </c>
      <c r="B113" t="s">
        <v>152</v>
      </c>
      <c r="C113">
        <v>60</v>
      </c>
      <c r="D113">
        <v>2</v>
      </c>
      <c r="E113" s="3" t="str">
        <f>_xlfn.CONCAT(Tableau4[[#This Row],[Code MEQ]],"-",Tableau4[[#This Row],[Code d''option]],"-0",Tableau4[[#This Row],[Version du cours]])</f>
        <v>410-533-FD-60-02</v>
      </c>
      <c r="F113">
        <v>2</v>
      </c>
      <c r="G113" t="s">
        <v>50</v>
      </c>
      <c r="H113">
        <v>2</v>
      </c>
      <c r="I113">
        <v>1</v>
      </c>
      <c r="J113" s="4">
        <v>0.125</v>
      </c>
      <c r="K113">
        <v>180</v>
      </c>
      <c r="L113">
        <f t="shared" si="1"/>
        <v>360</v>
      </c>
      <c r="O113" t="s">
        <v>59</v>
      </c>
      <c r="P113" t="s">
        <v>52</v>
      </c>
    </row>
    <row r="114" spans="1:17" x14ac:dyDescent="0.3">
      <c r="B114" t="s">
        <v>139</v>
      </c>
      <c r="C114">
        <v>60</v>
      </c>
      <c r="D114">
        <v>1</v>
      </c>
      <c r="E114" s="3" t="str">
        <f>_xlfn.CONCAT(Tableau4[[#This Row],[Code MEQ]],"-",Tableau4[[#This Row],[Code d''option]],"-0",Tableau4[[#This Row],[Version du cours]])</f>
        <v>410-123-FD-60-01</v>
      </c>
      <c r="F114">
        <v>3</v>
      </c>
      <c r="G114" t="s">
        <v>50</v>
      </c>
      <c r="H114">
        <v>2</v>
      </c>
      <c r="I114">
        <v>5</v>
      </c>
      <c r="J114" s="4">
        <v>0.125</v>
      </c>
      <c r="K114">
        <v>180</v>
      </c>
      <c r="L114">
        <f t="shared" si="1"/>
        <v>360</v>
      </c>
      <c r="O114" t="s">
        <v>153</v>
      </c>
      <c r="P114" t="s">
        <v>153</v>
      </c>
      <c r="Q114" t="s">
        <v>154</v>
      </c>
    </row>
    <row r="115" spans="1:17" x14ac:dyDescent="0.3">
      <c r="A115">
        <v>7</v>
      </c>
      <c r="B115" t="s">
        <v>155</v>
      </c>
      <c r="C115">
        <v>60</v>
      </c>
      <c r="D115">
        <v>1</v>
      </c>
      <c r="E115" s="3" t="str">
        <f>_xlfn.CONCAT(Tableau4[[#This Row],[Code MEQ]],"-",Tableau4[[#This Row],[Code d''option]],"-0",Tableau4[[#This Row],[Version du cours]])</f>
        <v>410-543-FD-60-01</v>
      </c>
      <c r="F115">
        <v>2</v>
      </c>
      <c r="G115" t="s">
        <v>50</v>
      </c>
      <c r="H115">
        <v>2</v>
      </c>
      <c r="I115">
        <v>1</v>
      </c>
      <c r="J115" s="4">
        <v>0.125</v>
      </c>
      <c r="K115">
        <v>180</v>
      </c>
      <c r="L115">
        <f t="shared" si="1"/>
        <v>360</v>
      </c>
      <c r="O115" t="s">
        <v>59</v>
      </c>
      <c r="P115" t="s">
        <v>52</v>
      </c>
    </row>
    <row r="116" spans="1:17" x14ac:dyDescent="0.3">
      <c r="A116">
        <v>7</v>
      </c>
      <c r="B116" t="s">
        <v>156</v>
      </c>
      <c r="C116">
        <v>10</v>
      </c>
      <c r="D116">
        <v>1</v>
      </c>
      <c r="E116" s="3" t="str">
        <f>_xlfn.CONCAT(Tableau4[[#This Row],[Code MEQ]],"-",Tableau4[[#This Row],[Code d''option]],"-0",Tableau4[[#This Row],[Version du cours]])</f>
        <v>410-623-FD-10-01</v>
      </c>
      <c r="F116">
        <v>3</v>
      </c>
      <c r="G116" t="s">
        <v>50</v>
      </c>
      <c r="H116">
        <v>2</v>
      </c>
      <c r="I116">
        <v>1</v>
      </c>
      <c r="J116" s="4">
        <v>0.125</v>
      </c>
      <c r="K116">
        <v>180</v>
      </c>
      <c r="L116">
        <f t="shared" si="1"/>
        <v>360</v>
      </c>
      <c r="O116" t="s">
        <v>59</v>
      </c>
      <c r="P116" t="s">
        <v>52</v>
      </c>
    </row>
    <row r="117" spans="1:17" x14ac:dyDescent="0.3">
      <c r="A117">
        <v>7</v>
      </c>
      <c r="B117" t="s">
        <v>157</v>
      </c>
      <c r="C117">
        <v>60</v>
      </c>
      <c r="D117">
        <v>1</v>
      </c>
      <c r="E117" s="3" t="str">
        <f>_xlfn.CONCAT(Tableau4[[#This Row],[Code MEQ]],"-",Tableau4[[#This Row],[Code d''option]],"-0",Tableau4[[#This Row],[Version du cours]])</f>
        <v>410-634-FD-60-01</v>
      </c>
      <c r="F117">
        <v>2</v>
      </c>
      <c r="G117" t="s">
        <v>50</v>
      </c>
      <c r="H117">
        <v>2</v>
      </c>
      <c r="I117">
        <v>1</v>
      </c>
      <c r="J117" s="4">
        <v>0.125</v>
      </c>
      <c r="K117">
        <v>180</v>
      </c>
      <c r="L117">
        <f t="shared" si="1"/>
        <v>360</v>
      </c>
      <c r="O117" t="s">
        <v>59</v>
      </c>
      <c r="P117" t="s">
        <v>52</v>
      </c>
    </row>
    <row r="118" spans="1:17" x14ac:dyDescent="0.3">
      <c r="A118">
        <v>7</v>
      </c>
      <c r="B118" t="s">
        <v>158</v>
      </c>
      <c r="C118">
        <v>80</v>
      </c>
      <c r="D118">
        <v>3</v>
      </c>
      <c r="E118" s="3" t="str">
        <f>_xlfn.CONCAT(Tableau4[[#This Row],[Code MEQ]],"-",Tableau4[[#This Row],[Code d''option]],"-0",Tableau4[[#This Row],[Version du cours]])</f>
        <v>504-FPG-03-80-03</v>
      </c>
      <c r="F118">
        <v>2</v>
      </c>
      <c r="G118" t="s">
        <v>50</v>
      </c>
      <c r="H118">
        <v>2</v>
      </c>
      <c r="I118">
        <v>1</v>
      </c>
      <c r="J118" s="4">
        <v>0.125</v>
      </c>
      <c r="K118">
        <v>180</v>
      </c>
      <c r="L118">
        <f t="shared" si="1"/>
        <v>360</v>
      </c>
      <c r="O118" t="s">
        <v>59</v>
      </c>
      <c r="P118" t="s">
        <v>52</v>
      </c>
    </row>
    <row r="119" spans="1:17" x14ac:dyDescent="0.3">
      <c r="A119">
        <v>7</v>
      </c>
      <c r="B119" t="s">
        <v>159</v>
      </c>
      <c r="C119">
        <v>60</v>
      </c>
      <c r="D119">
        <v>1</v>
      </c>
      <c r="E119" s="3" t="str">
        <f>_xlfn.CONCAT(Tableau4[[#This Row],[Code MEQ]],"-",Tableau4[[#This Row],[Code d''option]],"-0",Tableau4[[#This Row],[Version du cours]])</f>
        <v>504-FPH-03-60-01</v>
      </c>
      <c r="F119">
        <v>2</v>
      </c>
      <c r="G119" t="s">
        <v>50</v>
      </c>
      <c r="H119">
        <v>2</v>
      </c>
      <c r="I119">
        <v>1</v>
      </c>
      <c r="J119" s="4">
        <v>0.125</v>
      </c>
      <c r="K119">
        <v>180</v>
      </c>
      <c r="L119">
        <f t="shared" si="1"/>
        <v>360</v>
      </c>
      <c r="O119" t="s">
        <v>59</v>
      </c>
      <c r="P119" t="s">
        <v>52</v>
      </c>
      <c r="Q119" t="s">
        <v>160</v>
      </c>
    </row>
    <row r="120" spans="1:17" x14ac:dyDescent="0.3">
      <c r="A120">
        <v>7</v>
      </c>
      <c r="B120" t="s">
        <v>161</v>
      </c>
      <c r="C120">
        <v>60</v>
      </c>
      <c r="D120">
        <v>1</v>
      </c>
      <c r="E120" s="3" t="str">
        <f>_xlfn.CONCAT(Tableau4[[#This Row],[Code MEQ]],"-",Tableau4[[#This Row],[Code d''option]],"-0",Tableau4[[#This Row],[Version du cours]])</f>
        <v>601-013-50-60-01</v>
      </c>
      <c r="F120">
        <v>3</v>
      </c>
      <c r="G120" t="s">
        <v>50</v>
      </c>
      <c r="H120">
        <v>2</v>
      </c>
      <c r="I120">
        <v>1</v>
      </c>
      <c r="J120" s="4">
        <v>0.125</v>
      </c>
      <c r="K120">
        <v>180</v>
      </c>
      <c r="L120">
        <f t="shared" si="1"/>
        <v>360</v>
      </c>
      <c r="O120" t="s">
        <v>59</v>
      </c>
      <c r="P120" t="s">
        <v>52</v>
      </c>
    </row>
    <row r="121" spans="1:17" x14ac:dyDescent="0.3">
      <c r="A121">
        <v>7</v>
      </c>
      <c r="B121" t="s">
        <v>162</v>
      </c>
      <c r="C121">
        <v>60</v>
      </c>
      <c r="D121">
        <v>1</v>
      </c>
      <c r="E121" s="3" t="str">
        <f>_xlfn.CONCAT(Tableau4[[#This Row],[Code MEQ]],"-",Tableau4[[#This Row],[Code d''option]],"-0",Tableau4[[#This Row],[Version du cours]])</f>
        <v>601-013-FD-60-01</v>
      </c>
      <c r="F121">
        <v>2</v>
      </c>
      <c r="G121" t="s">
        <v>50</v>
      </c>
      <c r="H121">
        <v>2</v>
      </c>
      <c r="I121">
        <v>1</v>
      </c>
      <c r="J121" s="4">
        <v>0.125</v>
      </c>
      <c r="K121">
        <v>180</v>
      </c>
      <c r="L121">
        <f t="shared" si="1"/>
        <v>360</v>
      </c>
      <c r="O121" t="s">
        <v>59</v>
      </c>
      <c r="P121" t="s">
        <v>52</v>
      </c>
    </row>
    <row r="122" spans="1:17" x14ac:dyDescent="0.3">
      <c r="B122" t="s">
        <v>163</v>
      </c>
      <c r="C122">
        <v>60</v>
      </c>
      <c r="D122">
        <v>2</v>
      </c>
      <c r="E122" s="3" t="str">
        <f>_xlfn.CONCAT(Tableau4[[#This Row],[Code MEQ]],"-",Tableau4[[#This Row],[Code d''option]],"-0",Tableau4[[#This Row],[Version du cours]])</f>
        <v>410-303-FD-60-02</v>
      </c>
      <c r="F122">
        <v>2</v>
      </c>
      <c r="G122" t="s">
        <v>50</v>
      </c>
      <c r="H122">
        <v>2</v>
      </c>
      <c r="I122">
        <v>5</v>
      </c>
      <c r="J122" s="4">
        <v>0.125</v>
      </c>
      <c r="K122">
        <v>180</v>
      </c>
      <c r="L122">
        <f t="shared" si="1"/>
        <v>360</v>
      </c>
      <c r="O122" t="s">
        <v>59</v>
      </c>
      <c r="P122" t="s">
        <v>59</v>
      </c>
      <c r="Q122" s="5" t="s">
        <v>164</v>
      </c>
    </row>
    <row r="123" spans="1:17" x14ac:dyDescent="0.3">
      <c r="A123">
        <v>7</v>
      </c>
      <c r="B123" t="s">
        <v>65</v>
      </c>
      <c r="C123">
        <v>60</v>
      </c>
      <c r="D123">
        <v>2</v>
      </c>
      <c r="E123" s="3" t="str">
        <f>_xlfn.CONCAT(Tableau4[[#This Row],[Code MEQ]],"-",Tableau4[[#This Row],[Code d''option]],"-0",Tableau4[[#This Row],[Version du cours]])</f>
        <v>601-101-MQ-60-02</v>
      </c>
      <c r="F123">
        <v>2</v>
      </c>
      <c r="G123" t="s">
        <v>50</v>
      </c>
      <c r="H123">
        <v>2</v>
      </c>
      <c r="I123">
        <v>1</v>
      </c>
      <c r="J123" s="4">
        <v>0.16666666666666666</v>
      </c>
      <c r="K123">
        <v>240</v>
      </c>
      <c r="L123">
        <f t="shared" si="1"/>
        <v>480</v>
      </c>
      <c r="O123" t="s">
        <v>51</v>
      </c>
      <c r="P123" t="s">
        <v>51</v>
      </c>
      <c r="Q123" t="s">
        <v>53</v>
      </c>
    </row>
    <row r="124" spans="1:17" x14ac:dyDescent="0.3">
      <c r="A124">
        <v>7</v>
      </c>
      <c r="B124" t="s">
        <v>65</v>
      </c>
      <c r="C124">
        <v>64</v>
      </c>
      <c r="D124">
        <v>2</v>
      </c>
      <c r="E124" s="3" t="str">
        <f>_xlfn.CONCAT(Tableau4[[#This Row],[Code MEQ]],"-",Tableau4[[#This Row],[Code d''option]],"-0",Tableau4[[#This Row],[Version du cours]])</f>
        <v>601-101-MQ-64-02</v>
      </c>
      <c r="F124">
        <v>2</v>
      </c>
      <c r="G124" t="s">
        <v>50</v>
      </c>
      <c r="H124">
        <v>2</v>
      </c>
      <c r="I124">
        <v>1</v>
      </c>
      <c r="J124" s="4">
        <v>0.16666666666666666</v>
      </c>
      <c r="K124">
        <v>240</v>
      </c>
      <c r="L124">
        <f t="shared" si="1"/>
        <v>480</v>
      </c>
      <c r="O124" t="s">
        <v>51</v>
      </c>
      <c r="P124" t="s">
        <v>51</v>
      </c>
    </row>
    <row r="125" spans="1:17" x14ac:dyDescent="0.3">
      <c r="B125" t="s">
        <v>165</v>
      </c>
      <c r="C125">
        <v>60</v>
      </c>
      <c r="D125">
        <v>4</v>
      </c>
      <c r="E125" s="3" t="str">
        <f>_xlfn.CONCAT(Tableau4[[#This Row],[Code MEQ]],"-",Tableau4[[#This Row],[Code d''option]],"-0",Tableau4[[#This Row],[Version du cours]])</f>
        <v>410-404-FD-60-04</v>
      </c>
      <c r="F125">
        <v>2</v>
      </c>
      <c r="G125" t="s">
        <v>50</v>
      </c>
      <c r="H125">
        <v>2</v>
      </c>
      <c r="I125">
        <v>5</v>
      </c>
      <c r="J125" s="4">
        <v>0.125</v>
      </c>
      <c r="K125">
        <v>240</v>
      </c>
      <c r="L125">
        <f t="shared" si="1"/>
        <v>480</v>
      </c>
      <c r="O125" t="s">
        <v>59</v>
      </c>
      <c r="P125" t="s">
        <v>59</v>
      </c>
      <c r="Q125" s="5" t="s">
        <v>166</v>
      </c>
    </row>
    <row r="126" spans="1:17" x14ac:dyDescent="0.3">
      <c r="A126">
        <v>7</v>
      </c>
      <c r="B126" t="s">
        <v>73</v>
      </c>
      <c r="C126">
        <v>60</v>
      </c>
      <c r="D126">
        <v>3</v>
      </c>
      <c r="E126" s="3" t="str">
        <f>_xlfn.CONCAT(Tableau4[[#This Row],[Code MEQ]],"-",Tableau4[[#This Row],[Code d''option]],"-0",Tableau4[[#This Row],[Version du cours]])</f>
        <v>601-102-MQ-60-03</v>
      </c>
      <c r="F126">
        <v>2</v>
      </c>
      <c r="G126" t="s">
        <v>50</v>
      </c>
      <c r="H126">
        <v>2</v>
      </c>
      <c r="I126">
        <v>1</v>
      </c>
      <c r="J126" s="4">
        <v>0.16666666666666666</v>
      </c>
      <c r="K126">
        <v>240</v>
      </c>
      <c r="L126">
        <f t="shared" si="1"/>
        <v>480</v>
      </c>
      <c r="O126" t="s">
        <v>51</v>
      </c>
      <c r="P126" t="s">
        <v>52</v>
      </c>
    </row>
    <row r="127" spans="1:17" x14ac:dyDescent="0.3">
      <c r="A127">
        <v>7</v>
      </c>
      <c r="B127" t="s">
        <v>73</v>
      </c>
      <c r="C127">
        <v>64</v>
      </c>
      <c r="D127">
        <v>3</v>
      </c>
      <c r="E127" s="3" t="str">
        <f>_xlfn.CONCAT(Tableau4[[#This Row],[Code MEQ]],"-",Tableau4[[#This Row],[Code d''option]],"-0",Tableau4[[#This Row],[Version du cours]])</f>
        <v>601-102-MQ-64-03</v>
      </c>
      <c r="F127">
        <v>2</v>
      </c>
      <c r="G127" t="s">
        <v>50</v>
      </c>
      <c r="H127">
        <v>2</v>
      </c>
      <c r="I127">
        <v>1</v>
      </c>
      <c r="J127" s="4">
        <v>0.16666666666666666</v>
      </c>
      <c r="K127">
        <v>240</v>
      </c>
      <c r="L127">
        <f t="shared" si="1"/>
        <v>480</v>
      </c>
      <c r="O127" t="s">
        <v>51</v>
      </c>
      <c r="P127" t="s">
        <v>52</v>
      </c>
    </row>
    <row r="128" spans="1:17" x14ac:dyDescent="0.3">
      <c r="A128">
        <v>7</v>
      </c>
      <c r="B128" t="s">
        <v>74</v>
      </c>
      <c r="C128">
        <v>64</v>
      </c>
      <c r="D128">
        <v>1</v>
      </c>
      <c r="E128" s="3" t="str">
        <f>_xlfn.CONCAT(Tableau4[[#This Row],[Code MEQ]],"-",Tableau4[[#This Row],[Code d''option]],"-0",Tableau4[[#This Row],[Version du cours]])</f>
        <v>601-103-MQ-64-01</v>
      </c>
      <c r="F128">
        <v>2</v>
      </c>
      <c r="G128" t="s">
        <v>50</v>
      </c>
      <c r="H128">
        <v>2</v>
      </c>
      <c r="I128">
        <v>1</v>
      </c>
      <c r="J128" s="4">
        <v>0.16666666666666666</v>
      </c>
      <c r="K128">
        <v>240</v>
      </c>
      <c r="L128">
        <f t="shared" si="1"/>
        <v>480</v>
      </c>
      <c r="O128" t="s">
        <v>51</v>
      </c>
      <c r="P128" t="s">
        <v>52</v>
      </c>
    </row>
    <row r="129" spans="1:17" ht="57.6" x14ac:dyDescent="0.3">
      <c r="A129">
        <v>7</v>
      </c>
      <c r="B129" t="s">
        <v>167</v>
      </c>
      <c r="C129">
        <v>65</v>
      </c>
      <c r="D129">
        <v>1</v>
      </c>
      <c r="E129" s="3" t="str">
        <f>_xlfn.CONCAT(Tableau4[[#This Row],[Code MEQ]],"-",Tableau4[[#This Row],[Code d''option]],"-0",Tableau4[[#This Row],[Version du cours]])</f>
        <v>602-SFQ-FD-65-01</v>
      </c>
      <c r="F129">
        <v>2</v>
      </c>
      <c r="G129" t="s">
        <v>50</v>
      </c>
      <c r="H129">
        <v>2</v>
      </c>
      <c r="I129">
        <v>1</v>
      </c>
      <c r="J129" s="4">
        <v>0.16666666666666666</v>
      </c>
      <c r="K129">
        <v>240</v>
      </c>
      <c r="L129">
        <f t="shared" si="1"/>
        <v>480</v>
      </c>
      <c r="O129" t="s">
        <v>59</v>
      </c>
      <c r="P129" t="s">
        <v>59</v>
      </c>
      <c r="Q129" s="1" t="s">
        <v>168</v>
      </c>
    </row>
    <row r="130" spans="1:17" ht="57.6" x14ac:dyDescent="0.3">
      <c r="A130">
        <v>7</v>
      </c>
      <c r="B130" t="s">
        <v>169</v>
      </c>
      <c r="C130">
        <v>65</v>
      </c>
      <c r="D130">
        <v>1</v>
      </c>
      <c r="E130" s="3" t="str">
        <f>_xlfn.CONCAT(Tableau4[[#This Row],[Code MEQ]],"-",Tableau4[[#This Row],[Code d''option]],"-0",Tableau4[[#This Row],[Version du cours]])</f>
        <v>602-SFR-FD-65-01</v>
      </c>
      <c r="F130">
        <v>2</v>
      </c>
      <c r="G130" t="s">
        <v>50</v>
      </c>
      <c r="H130">
        <v>2</v>
      </c>
      <c r="I130">
        <v>1</v>
      </c>
      <c r="J130" s="4">
        <v>0.16666666666666666</v>
      </c>
      <c r="K130">
        <v>240</v>
      </c>
      <c r="L130">
        <f t="shared" ref="L130:L193" si="2">IF(M130="oui",K130*2+60,K130*2)</f>
        <v>480</v>
      </c>
      <c r="O130" t="s">
        <v>59</v>
      </c>
      <c r="P130" t="s">
        <v>59</v>
      </c>
      <c r="Q130" s="1" t="s">
        <v>168</v>
      </c>
    </row>
    <row r="131" spans="1:17" x14ac:dyDescent="0.3">
      <c r="A131">
        <v>7</v>
      </c>
      <c r="B131" t="s">
        <v>170</v>
      </c>
      <c r="C131">
        <v>65</v>
      </c>
      <c r="D131">
        <v>2</v>
      </c>
      <c r="E131" s="3" t="str">
        <f>_xlfn.CONCAT(Tableau4[[#This Row],[Code MEQ]],"-",Tableau4[[#This Row],[Code d''option]],"-0",Tableau4[[#This Row],[Version du cours]])</f>
        <v>603-103-MQ-65-02</v>
      </c>
      <c r="F131">
        <v>2</v>
      </c>
      <c r="G131" t="s">
        <v>50</v>
      </c>
      <c r="H131">
        <v>2</v>
      </c>
      <c r="I131">
        <v>1</v>
      </c>
      <c r="J131" s="4">
        <v>0.16666666666666666</v>
      </c>
      <c r="K131">
        <v>240</v>
      </c>
      <c r="L131">
        <f t="shared" si="2"/>
        <v>480</v>
      </c>
      <c r="O131" t="s">
        <v>59</v>
      </c>
      <c r="P131" t="s">
        <v>59</v>
      </c>
      <c r="Q131" t="s">
        <v>66</v>
      </c>
    </row>
    <row r="132" spans="1:17" x14ac:dyDescent="0.3">
      <c r="A132">
        <v>7</v>
      </c>
      <c r="B132" t="s">
        <v>171</v>
      </c>
      <c r="C132">
        <v>65</v>
      </c>
      <c r="D132">
        <v>1</v>
      </c>
      <c r="E132" s="3" t="str">
        <f>_xlfn.CONCAT(Tableau4[[#This Row],[Code MEQ]],"-",Tableau4[[#This Row],[Code d''option]],"-0",Tableau4[[#This Row],[Version du cours]])</f>
        <v>603-EAP-FD-65-01</v>
      </c>
      <c r="F132">
        <v>2</v>
      </c>
      <c r="G132" t="s">
        <v>50</v>
      </c>
      <c r="H132">
        <v>2</v>
      </c>
      <c r="I132">
        <v>1</v>
      </c>
      <c r="J132" s="4">
        <v>0.16666666666666666</v>
      </c>
      <c r="K132">
        <v>240</v>
      </c>
      <c r="L132">
        <f t="shared" si="2"/>
        <v>480</v>
      </c>
      <c r="O132" t="s">
        <v>59</v>
      </c>
      <c r="P132" t="s">
        <v>59</v>
      </c>
    </row>
    <row r="133" spans="1:17" x14ac:dyDescent="0.3">
      <c r="A133">
        <v>7</v>
      </c>
      <c r="B133" t="s">
        <v>172</v>
      </c>
      <c r="C133">
        <v>60</v>
      </c>
      <c r="D133">
        <v>1</v>
      </c>
      <c r="E133" s="3" t="str">
        <f>_xlfn.CONCAT(Tableau4[[#This Row],[Code MEQ]],"-",Tableau4[[#This Row],[Code d''option]],"-0",Tableau4[[#This Row],[Version du cours]])</f>
        <v>604-SAQ-FD-60-01</v>
      </c>
      <c r="F133">
        <v>2</v>
      </c>
      <c r="G133" t="s">
        <v>58</v>
      </c>
      <c r="H133">
        <v>2</v>
      </c>
      <c r="I133">
        <v>1</v>
      </c>
      <c r="J133" s="4">
        <v>0.125</v>
      </c>
      <c r="K133">
        <v>180</v>
      </c>
      <c r="L133">
        <f t="shared" si="2"/>
        <v>360</v>
      </c>
      <c r="O133" t="s">
        <v>51</v>
      </c>
      <c r="P133" t="s">
        <v>51</v>
      </c>
    </row>
    <row r="134" spans="1:17" x14ac:dyDescent="0.3">
      <c r="A134">
        <v>8</v>
      </c>
      <c r="B134" t="s">
        <v>67</v>
      </c>
      <c r="C134">
        <v>15</v>
      </c>
      <c r="D134">
        <v>3</v>
      </c>
      <c r="E134" s="3" t="str">
        <f>_xlfn.CONCAT(Tableau4[[#This Row],[Code MEQ]],"-",Tableau4[[#This Row],[Code d''option]],"-0",Tableau4[[#This Row],[Version du cours]])</f>
        <v>101-901-RE-15-03</v>
      </c>
      <c r="F134">
        <v>3</v>
      </c>
      <c r="G134" t="s">
        <v>50</v>
      </c>
      <c r="H134">
        <v>2</v>
      </c>
      <c r="I134">
        <v>1</v>
      </c>
      <c r="J134" s="4">
        <v>0.125</v>
      </c>
      <c r="K134">
        <v>180</v>
      </c>
      <c r="L134">
        <f t="shared" si="2"/>
        <v>360</v>
      </c>
    </row>
    <row r="135" spans="1:17" x14ac:dyDescent="0.3">
      <c r="A135">
        <v>8</v>
      </c>
      <c r="B135" t="s">
        <v>67</v>
      </c>
      <c r="C135">
        <v>65</v>
      </c>
      <c r="D135">
        <v>1</v>
      </c>
      <c r="E135" s="3" t="str">
        <f>_xlfn.CONCAT(Tableau4[[#This Row],[Code MEQ]],"-",Tableau4[[#This Row],[Code d''option]],"-0",Tableau4[[#This Row],[Version du cours]])</f>
        <v>101-901-RE-65-01</v>
      </c>
      <c r="F135">
        <v>2</v>
      </c>
      <c r="G135" t="s">
        <v>50</v>
      </c>
      <c r="H135">
        <v>2</v>
      </c>
      <c r="I135">
        <v>1</v>
      </c>
      <c r="J135" s="4">
        <v>0.125</v>
      </c>
      <c r="K135">
        <v>180</v>
      </c>
      <c r="L135">
        <f t="shared" si="2"/>
        <v>360</v>
      </c>
    </row>
    <row r="136" spans="1:17" x14ac:dyDescent="0.3">
      <c r="A136">
        <v>8</v>
      </c>
      <c r="B136" t="s">
        <v>61</v>
      </c>
      <c r="C136">
        <v>65</v>
      </c>
      <c r="D136">
        <v>2</v>
      </c>
      <c r="E136" s="3" t="str">
        <f>_xlfn.CONCAT(Tableau4[[#This Row],[Code MEQ]],"-",Tableau4[[#This Row],[Code d''option]],"-0",Tableau4[[#This Row],[Version du cours]])</f>
        <v>109-103-MQ-65-02</v>
      </c>
      <c r="F136">
        <v>2</v>
      </c>
      <c r="G136" t="s">
        <v>58</v>
      </c>
      <c r="H136">
        <v>2</v>
      </c>
      <c r="I136">
        <v>1</v>
      </c>
      <c r="J136" s="4">
        <v>0.125</v>
      </c>
      <c r="K136">
        <v>180</v>
      </c>
      <c r="L136">
        <f t="shared" si="2"/>
        <v>360</v>
      </c>
    </row>
    <row r="137" spans="1:17" x14ac:dyDescent="0.3">
      <c r="A137">
        <v>8</v>
      </c>
      <c r="B137" t="s">
        <v>173</v>
      </c>
      <c r="C137">
        <v>70</v>
      </c>
      <c r="D137">
        <v>1</v>
      </c>
      <c r="E137" s="3" t="str">
        <f>_xlfn.CONCAT(Tableau4[[#This Row],[Code MEQ]],"-",Tableau4[[#This Row],[Code d''option]],"-0",Tableau4[[#This Row],[Version du cours]])</f>
        <v>201-015-50-70-01</v>
      </c>
      <c r="F137">
        <v>3</v>
      </c>
      <c r="G137" t="s">
        <v>50</v>
      </c>
      <c r="H137">
        <v>2</v>
      </c>
      <c r="I137">
        <v>1</v>
      </c>
      <c r="J137" s="4">
        <v>0.125</v>
      </c>
      <c r="K137">
        <v>180</v>
      </c>
      <c r="L137">
        <f t="shared" si="2"/>
        <v>360</v>
      </c>
    </row>
    <row r="138" spans="1:17" x14ac:dyDescent="0.3">
      <c r="A138">
        <v>8</v>
      </c>
      <c r="B138" t="s">
        <v>174</v>
      </c>
      <c r="C138">
        <v>70</v>
      </c>
      <c r="D138">
        <v>1</v>
      </c>
      <c r="E138" s="3" t="str">
        <f>_xlfn.CONCAT(Tableau4[[#This Row],[Code MEQ]],"-",Tableau4[[#This Row],[Code d''option]],"-0",Tableau4[[#This Row],[Version du cours]])</f>
        <v>201-015-FD-70-01</v>
      </c>
      <c r="F138">
        <v>2</v>
      </c>
      <c r="G138" t="s">
        <v>50</v>
      </c>
      <c r="H138">
        <v>2</v>
      </c>
      <c r="I138">
        <v>1</v>
      </c>
      <c r="J138" s="4">
        <v>0.125</v>
      </c>
      <c r="K138">
        <v>180</v>
      </c>
      <c r="L138">
        <f t="shared" si="2"/>
        <v>360</v>
      </c>
    </row>
    <row r="139" spans="1:17" x14ac:dyDescent="0.3">
      <c r="A139">
        <v>8</v>
      </c>
      <c r="B139" t="s">
        <v>147</v>
      </c>
      <c r="C139">
        <v>75</v>
      </c>
      <c r="D139">
        <v>1</v>
      </c>
      <c r="E139" s="3" t="str">
        <f>_xlfn.CONCAT(Tableau4[[#This Row],[Code MEQ]],"-",Tableau4[[#This Row],[Code d''option]],"-0",Tableau4[[#This Row],[Version du cours]])</f>
        <v>201-103-RE-75-01</v>
      </c>
      <c r="F139">
        <v>2</v>
      </c>
      <c r="G139" t="s">
        <v>50</v>
      </c>
      <c r="H139">
        <v>2</v>
      </c>
      <c r="I139">
        <v>1</v>
      </c>
      <c r="J139" s="4">
        <v>0.125</v>
      </c>
      <c r="K139">
        <v>180</v>
      </c>
      <c r="L139">
        <f t="shared" si="2"/>
        <v>360</v>
      </c>
    </row>
    <row r="140" spans="1:17" x14ac:dyDescent="0.3">
      <c r="B140" t="s">
        <v>175</v>
      </c>
      <c r="C140">
        <v>60</v>
      </c>
      <c r="D140">
        <v>4</v>
      </c>
      <c r="E140" s="3" t="str">
        <f>_xlfn.CONCAT(Tableau4[[#This Row],[Code MEQ]],"-",Tableau4[[#This Row],[Code d''option]],"-0",Tableau4[[#This Row],[Version du cours]])</f>
        <v>410-613-FD-60-04</v>
      </c>
      <c r="F140">
        <v>2</v>
      </c>
      <c r="G140" t="s">
        <v>50</v>
      </c>
      <c r="H140">
        <v>2</v>
      </c>
      <c r="I140">
        <v>5</v>
      </c>
      <c r="J140" s="4">
        <v>0.125</v>
      </c>
      <c r="K140">
        <v>180</v>
      </c>
      <c r="L140">
        <f t="shared" si="2"/>
        <v>360</v>
      </c>
      <c r="O140" t="s">
        <v>59</v>
      </c>
      <c r="P140" t="s">
        <v>59</v>
      </c>
      <c r="Q140" s="5" t="s">
        <v>176</v>
      </c>
    </row>
    <row r="141" spans="1:17" x14ac:dyDescent="0.3">
      <c r="A141">
        <v>8</v>
      </c>
      <c r="B141" t="s">
        <v>177</v>
      </c>
      <c r="C141">
        <v>10</v>
      </c>
      <c r="D141">
        <v>4</v>
      </c>
      <c r="E141" s="3" t="str">
        <f>_xlfn.CONCAT(Tableau4[[#This Row],[Code MEQ]],"-",Tableau4[[#This Row],[Code d''option]],"-0",Tableau4[[#This Row],[Version du cours]])</f>
        <v>201-404-FD-10-04</v>
      </c>
      <c r="F141">
        <v>2</v>
      </c>
      <c r="G141" t="s">
        <v>50</v>
      </c>
      <c r="H141">
        <v>2</v>
      </c>
      <c r="I141">
        <v>1</v>
      </c>
      <c r="J141" s="4">
        <v>0.125</v>
      </c>
      <c r="K141">
        <v>180</v>
      </c>
      <c r="L141">
        <f t="shared" si="2"/>
        <v>360</v>
      </c>
    </row>
    <row r="142" spans="1:17" x14ac:dyDescent="0.3">
      <c r="B142" t="s">
        <v>178</v>
      </c>
      <c r="C142">
        <v>60</v>
      </c>
      <c r="D142">
        <v>4</v>
      </c>
      <c r="E142" s="3" t="str">
        <f>_xlfn.CONCAT(Tableau4[[#This Row],[Code MEQ]],"-",Tableau4[[#This Row],[Code d''option]],"-0",Tableau4[[#This Row],[Version du cours]])</f>
        <v>410-625-FD-60-04</v>
      </c>
      <c r="F142">
        <v>2</v>
      </c>
      <c r="G142" t="s">
        <v>50</v>
      </c>
      <c r="H142">
        <v>2</v>
      </c>
      <c r="I142">
        <v>5</v>
      </c>
      <c r="J142" s="4">
        <v>0.125</v>
      </c>
      <c r="K142">
        <v>180</v>
      </c>
      <c r="L142">
        <f t="shared" si="2"/>
        <v>360</v>
      </c>
      <c r="O142" t="s">
        <v>59</v>
      </c>
      <c r="P142" t="s">
        <v>59</v>
      </c>
      <c r="Q142" s="5" t="s">
        <v>176</v>
      </c>
    </row>
    <row r="143" spans="1:17" x14ac:dyDescent="0.3">
      <c r="A143">
        <v>8</v>
      </c>
      <c r="B143" t="s">
        <v>179</v>
      </c>
      <c r="C143">
        <v>15</v>
      </c>
      <c r="D143">
        <v>1</v>
      </c>
      <c r="E143" s="3" t="str">
        <f>_xlfn.CONCAT(Tableau4[[#This Row],[Code MEQ]],"-",Tableau4[[#This Row],[Code d''option]],"-0",Tableau4[[#This Row],[Version du cours]])</f>
        <v>201-NYA-05-15-01</v>
      </c>
      <c r="F143">
        <v>2</v>
      </c>
      <c r="G143" t="s">
        <v>50</v>
      </c>
      <c r="H143">
        <v>2</v>
      </c>
      <c r="I143">
        <v>1</v>
      </c>
      <c r="J143" s="4">
        <v>0.125</v>
      </c>
      <c r="K143">
        <v>180</v>
      </c>
      <c r="L143">
        <f t="shared" si="2"/>
        <v>360</v>
      </c>
    </row>
    <row r="144" spans="1:17" x14ac:dyDescent="0.3">
      <c r="A144">
        <v>8</v>
      </c>
      <c r="B144" t="s">
        <v>179</v>
      </c>
      <c r="C144">
        <v>70</v>
      </c>
      <c r="D144">
        <v>2</v>
      </c>
      <c r="E144" s="3" t="str">
        <f>_xlfn.CONCAT(Tableau4[[#This Row],[Code MEQ]],"-",Tableau4[[#This Row],[Code d''option]],"-0",Tableau4[[#This Row],[Version du cours]])</f>
        <v>201-NYA-05-70-02</v>
      </c>
      <c r="F144">
        <v>2</v>
      </c>
      <c r="G144" t="s">
        <v>50</v>
      </c>
      <c r="H144">
        <v>2</v>
      </c>
      <c r="I144">
        <v>1</v>
      </c>
      <c r="J144" s="4">
        <v>0.125</v>
      </c>
      <c r="K144">
        <v>180</v>
      </c>
      <c r="L144">
        <f t="shared" si="2"/>
        <v>360</v>
      </c>
    </row>
    <row r="145" spans="1:17" x14ac:dyDescent="0.3">
      <c r="A145">
        <v>8</v>
      </c>
      <c r="B145" t="s">
        <v>179</v>
      </c>
      <c r="C145">
        <v>74</v>
      </c>
      <c r="D145">
        <v>2</v>
      </c>
      <c r="E145" s="3" t="str">
        <f>_xlfn.CONCAT(Tableau4[[#This Row],[Code MEQ]],"-",Tableau4[[#This Row],[Code d''option]],"-0",Tableau4[[#This Row],[Version du cours]])</f>
        <v>201-NYA-05-74-02</v>
      </c>
      <c r="F145">
        <v>2</v>
      </c>
      <c r="G145" t="s">
        <v>50</v>
      </c>
      <c r="H145">
        <v>2</v>
      </c>
      <c r="I145">
        <v>1</v>
      </c>
      <c r="J145" s="4">
        <v>0.125</v>
      </c>
      <c r="K145">
        <v>180</v>
      </c>
      <c r="L145">
        <f t="shared" si="2"/>
        <v>360</v>
      </c>
    </row>
    <row r="146" spans="1:17" x14ac:dyDescent="0.3">
      <c r="B146" t="s">
        <v>180</v>
      </c>
      <c r="C146">
        <v>60</v>
      </c>
      <c r="D146">
        <v>1</v>
      </c>
      <c r="E146" s="3" t="str">
        <f>_xlfn.CONCAT(Tableau4[[#This Row],[Code MEQ]],"-",Tableau4[[#This Row],[Code d''option]],"-0",Tableau4[[#This Row],[Version du cours]])</f>
        <v>410-654-FD-60-01</v>
      </c>
      <c r="F146">
        <v>2</v>
      </c>
      <c r="G146" t="s">
        <v>50</v>
      </c>
      <c r="H146">
        <v>2</v>
      </c>
      <c r="I146">
        <v>5</v>
      </c>
      <c r="J146" s="4">
        <v>0.125</v>
      </c>
      <c r="K146">
        <v>180</v>
      </c>
      <c r="L146">
        <f t="shared" si="2"/>
        <v>360</v>
      </c>
      <c r="O146" t="s">
        <v>59</v>
      </c>
      <c r="P146" t="s">
        <v>59</v>
      </c>
      <c r="Q146" s="5" t="s">
        <v>176</v>
      </c>
    </row>
    <row r="147" spans="1:17" x14ac:dyDescent="0.3">
      <c r="B147" t="s">
        <v>181</v>
      </c>
      <c r="C147">
        <v>60</v>
      </c>
      <c r="D147">
        <v>2</v>
      </c>
      <c r="E147" s="3" t="str">
        <f>_xlfn.CONCAT(Tableau4[[#This Row],[Code MEQ]],"-",Tableau4[[#This Row],[Code d''option]],"-0",Tableau4[[#This Row],[Version du cours]])</f>
        <v>410-664-FD-60-02</v>
      </c>
      <c r="F147">
        <v>2</v>
      </c>
      <c r="G147" t="s">
        <v>50</v>
      </c>
      <c r="H147">
        <v>2</v>
      </c>
      <c r="I147">
        <v>1</v>
      </c>
      <c r="J147" s="4">
        <v>0.125</v>
      </c>
      <c r="K147">
        <v>180</v>
      </c>
      <c r="L147">
        <f t="shared" si="2"/>
        <v>360</v>
      </c>
    </row>
    <row r="148" spans="1:17" x14ac:dyDescent="0.3">
      <c r="A148">
        <v>8</v>
      </c>
      <c r="B148" t="s">
        <v>182</v>
      </c>
      <c r="C148">
        <v>60</v>
      </c>
      <c r="D148">
        <v>3</v>
      </c>
      <c r="E148" s="3" t="str">
        <f>_xlfn.CONCAT(Tableau4[[#This Row],[Code MEQ]],"-",Tableau4[[#This Row],[Code d''option]],"-0",Tableau4[[#This Row],[Version du cours]])</f>
        <v>320-103-FD-60-03</v>
      </c>
      <c r="F148">
        <v>3</v>
      </c>
      <c r="G148" t="s">
        <v>50</v>
      </c>
      <c r="H148">
        <v>2</v>
      </c>
      <c r="I148">
        <v>1</v>
      </c>
      <c r="J148" s="4">
        <v>0.125</v>
      </c>
      <c r="K148">
        <v>180</v>
      </c>
      <c r="L148">
        <f t="shared" si="2"/>
        <v>360</v>
      </c>
    </row>
    <row r="149" spans="1:17" x14ac:dyDescent="0.3">
      <c r="A149">
        <v>11</v>
      </c>
      <c r="B149" t="s">
        <v>183</v>
      </c>
      <c r="C149">
        <v>10</v>
      </c>
      <c r="D149">
        <v>1</v>
      </c>
      <c r="E149" s="3" t="str">
        <f>_xlfn.CONCAT(Tableau4[[#This Row],[Code MEQ]],"-",Tableau4[[#This Row],[Code d''option]],"-0",Tableau4[[#This Row],[Version du cours]])</f>
        <v>412-763-RL-10-01</v>
      </c>
      <c r="F149">
        <v>2</v>
      </c>
      <c r="G149" t="s">
        <v>50</v>
      </c>
      <c r="H149">
        <v>2</v>
      </c>
      <c r="I149">
        <v>1</v>
      </c>
      <c r="J149" s="4">
        <v>0.125</v>
      </c>
      <c r="K149">
        <v>180</v>
      </c>
      <c r="L149">
        <f t="shared" si="2"/>
        <v>360</v>
      </c>
    </row>
    <row r="150" spans="1:17" x14ac:dyDescent="0.3">
      <c r="A150">
        <v>11</v>
      </c>
      <c r="B150" t="s">
        <v>183</v>
      </c>
      <c r="C150">
        <v>11</v>
      </c>
      <c r="D150">
        <v>1</v>
      </c>
      <c r="E150" s="3" t="str">
        <f>_xlfn.CONCAT(Tableau4[[#This Row],[Code MEQ]],"-",Tableau4[[#This Row],[Code d''option]],"-0",Tableau4[[#This Row],[Version du cours]])</f>
        <v>412-763-RL-11-01</v>
      </c>
      <c r="F150">
        <v>2</v>
      </c>
      <c r="G150" t="s">
        <v>50</v>
      </c>
      <c r="H150">
        <v>2</v>
      </c>
      <c r="I150">
        <v>1</v>
      </c>
      <c r="J150" s="4">
        <v>0.125</v>
      </c>
      <c r="K150">
        <v>180</v>
      </c>
      <c r="L150">
        <f t="shared" si="2"/>
        <v>360</v>
      </c>
    </row>
    <row r="151" spans="1:17" x14ac:dyDescent="0.3">
      <c r="B151" t="s">
        <v>184</v>
      </c>
      <c r="C151">
        <v>60</v>
      </c>
      <c r="D151">
        <v>4</v>
      </c>
      <c r="E151" s="3" t="str">
        <f>_xlfn.CONCAT(Tableau4[[#This Row],[Code MEQ]],"-",Tableau4[[#This Row],[Code d''option]],"-0",Tableau4[[#This Row],[Version du cours]])</f>
        <v>420-104-FD-60-04</v>
      </c>
      <c r="F151">
        <v>2</v>
      </c>
      <c r="G151" t="s">
        <v>50</v>
      </c>
      <c r="H151">
        <v>2</v>
      </c>
      <c r="I151">
        <v>5</v>
      </c>
      <c r="J151" s="4">
        <v>0.125</v>
      </c>
      <c r="K151">
        <v>180</v>
      </c>
      <c r="L151">
        <f t="shared" si="2"/>
        <v>360</v>
      </c>
      <c r="O151" t="s">
        <v>59</v>
      </c>
      <c r="P151" t="s">
        <v>59</v>
      </c>
      <c r="Q151" s="5" t="s">
        <v>176</v>
      </c>
    </row>
    <row r="152" spans="1:17" ht="28.8" x14ac:dyDescent="0.3">
      <c r="B152" t="s">
        <v>185</v>
      </c>
      <c r="C152">
        <v>60</v>
      </c>
      <c r="D152">
        <v>4</v>
      </c>
      <c r="E152" s="3" t="str">
        <f>_xlfn.CONCAT(Tableau4[[#This Row],[Code MEQ]],"-",Tableau4[[#This Row],[Code d''option]],"-0",Tableau4[[#This Row],[Version du cours]])</f>
        <v>420-105-FD-60-04</v>
      </c>
      <c r="F152">
        <v>2</v>
      </c>
      <c r="G152" t="s">
        <v>50</v>
      </c>
      <c r="H152">
        <v>2</v>
      </c>
      <c r="I152">
        <v>5</v>
      </c>
      <c r="J152" s="4">
        <v>0.125</v>
      </c>
      <c r="K152">
        <v>180</v>
      </c>
      <c r="L152">
        <f t="shared" si="2"/>
        <v>360</v>
      </c>
      <c r="O152" t="s">
        <v>59</v>
      </c>
      <c r="P152" t="s">
        <v>59</v>
      </c>
      <c r="Q152" s="7" t="s">
        <v>186</v>
      </c>
    </row>
    <row r="153" spans="1:17" x14ac:dyDescent="0.3">
      <c r="A153">
        <v>8</v>
      </c>
      <c r="B153" t="s">
        <v>182</v>
      </c>
      <c r="C153">
        <v>60</v>
      </c>
      <c r="D153">
        <v>4</v>
      </c>
      <c r="E153" s="3" t="str">
        <f>_xlfn.CONCAT(Tableau4[[#This Row],[Code MEQ]],"-",Tableau4[[#This Row],[Code d''option]],"-0",Tableau4[[#This Row],[Version du cours]])</f>
        <v>320-103-FD-60-04</v>
      </c>
      <c r="F153">
        <v>2</v>
      </c>
      <c r="G153" t="s">
        <v>50</v>
      </c>
      <c r="H153">
        <v>2</v>
      </c>
      <c r="I153">
        <v>1</v>
      </c>
      <c r="J153" s="4">
        <v>0.125</v>
      </c>
      <c r="K153">
        <v>180</v>
      </c>
      <c r="L153">
        <f t="shared" si="2"/>
        <v>360</v>
      </c>
    </row>
    <row r="154" spans="1:17" x14ac:dyDescent="0.3">
      <c r="A154">
        <v>8</v>
      </c>
      <c r="B154" t="s">
        <v>187</v>
      </c>
      <c r="C154">
        <v>65</v>
      </c>
      <c r="D154">
        <v>2</v>
      </c>
      <c r="E154" s="3" t="str">
        <f>_xlfn.CONCAT(Tableau4[[#This Row],[Code MEQ]],"-",Tableau4[[#This Row],[Code d''option]],"-0",Tableau4[[#This Row],[Version du cours]])</f>
        <v>345-102-MQ-65-02</v>
      </c>
      <c r="F154">
        <v>2</v>
      </c>
      <c r="G154" t="s">
        <v>50</v>
      </c>
      <c r="H154">
        <v>2</v>
      </c>
      <c r="I154">
        <v>1</v>
      </c>
      <c r="J154" s="4">
        <v>0.125</v>
      </c>
      <c r="K154">
        <v>180</v>
      </c>
      <c r="L154">
        <f t="shared" si="2"/>
        <v>360</v>
      </c>
    </row>
    <row r="155" spans="1:17" x14ac:dyDescent="0.3">
      <c r="A155">
        <v>8</v>
      </c>
      <c r="B155" t="s">
        <v>62</v>
      </c>
      <c r="C155">
        <v>65</v>
      </c>
      <c r="D155">
        <v>1</v>
      </c>
      <c r="E155" s="3" t="str">
        <f>_xlfn.CONCAT(Tableau4[[#This Row],[Code MEQ]],"-",Tableau4[[#This Row],[Code d''option]],"-0",Tableau4[[#This Row],[Version du cours]])</f>
        <v>410-014-FD-65-01</v>
      </c>
      <c r="F155">
        <v>2</v>
      </c>
      <c r="G155" t="s">
        <v>50</v>
      </c>
      <c r="H155">
        <v>2</v>
      </c>
      <c r="I155">
        <v>1</v>
      </c>
      <c r="J155" s="4">
        <v>0.125</v>
      </c>
      <c r="K155">
        <v>180</v>
      </c>
      <c r="L155">
        <f t="shared" si="2"/>
        <v>360</v>
      </c>
    </row>
    <row r="156" spans="1:17" x14ac:dyDescent="0.3">
      <c r="A156">
        <v>8</v>
      </c>
      <c r="B156" t="s">
        <v>188</v>
      </c>
      <c r="C156">
        <v>60</v>
      </c>
      <c r="D156">
        <v>2</v>
      </c>
      <c r="E156" s="3" t="str">
        <f>_xlfn.CONCAT(Tableau4[[#This Row],[Code MEQ]],"-",Tableau4[[#This Row],[Code d''option]],"-0",Tableau4[[#This Row],[Version du cours]])</f>
        <v>410-553-FD-60-02</v>
      </c>
      <c r="F156">
        <v>2</v>
      </c>
      <c r="G156" t="s">
        <v>50</v>
      </c>
      <c r="H156">
        <v>2</v>
      </c>
      <c r="I156">
        <v>1</v>
      </c>
      <c r="J156" s="4">
        <v>0.125</v>
      </c>
      <c r="K156">
        <v>180</v>
      </c>
      <c r="L156">
        <f t="shared" si="2"/>
        <v>360</v>
      </c>
    </row>
    <row r="157" spans="1:17" x14ac:dyDescent="0.3">
      <c r="A157">
        <v>8</v>
      </c>
      <c r="B157" t="s">
        <v>189</v>
      </c>
      <c r="C157">
        <v>65</v>
      </c>
      <c r="D157">
        <v>1</v>
      </c>
      <c r="E157" s="3" t="str">
        <f>_xlfn.CONCAT(Tableau4[[#This Row],[Code MEQ]],"-",Tableau4[[#This Row],[Code d''option]],"-0",Tableau4[[#This Row],[Version du cours]])</f>
        <v>603-101-MQ-65-01</v>
      </c>
      <c r="F157">
        <v>2</v>
      </c>
      <c r="G157" t="s">
        <v>50</v>
      </c>
      <c r="H157">
        <v>2</v>
      </c>
      <c r="I157">
        <v>1</v>
      </c>
      <c r="J157" s="4">
        <v>0.16666666666666666</v>
      </c>
      <c r="K157">
        <v>240</v>
      </c>
      <c r="L157">
        <f t="shared" si="2"/>
        <v>480</v>
      </c>
    </row>
    <row r="158" spans="1:17" x14ac:dyDescent="0.3">
      <c r="A158" t="s">
        <v>56</v>
      </c>
      <c r="B158" t="s">
        <v>161</v>
      </c>
      <c r="C158">
        <v>66</v>
      </c>
      <c r="D158">
        <v>1</v>
      </c>
      <c r="E158" s="3" t="str">
        <f>_xlfn.CONCAT(Tableau4[[#This Row],[Code MEQ]],"-",Tableau4[[#This Row],[Code d''option]],"-0",Tableau4[[#This Row],[Version du cours]])</f>
        <v>601-013-50-66-01</v>
      </c>
      <c r="F158">
        <v>3</v>
      </c>
      <c r="G158" t="s">
        <v>50</v>
      </c>
      <c r="H158">
        <v>2</v>
      </c>
      <c r="I158">
        <v>5</v>
      </c>
      <c r="J158" s="4">
        <v>0.14583333333333334</v>
      </c>
      <c r="K158">
        <v>210</v>
      </c>
      <c r="L158">
        <f t="shared" si="2"/>
        <v>420</v>
      </c>
      <c r="O158" t="s">
        <v>153</v>
      </c>
      <c r="P158" t="s">
        <v>153</v>
      </c>
      <c r="Q158" t="s">
        <v>190</v>
      </c>
    </row>
    <row r="159" spans="1:17" x14ac:dyDescent="0.3">
      <c r="A159">
        <v>8</v>
      </c>
      <c r="B159" t="s">
        <v>191</v>
      </c>
      <c r="C159">
        <v>65</v>
      </c>
      <c r="D159">
        <v>2</v>
      </c>
      <c r="E159" s="3" t="str">
        <f>_xlfn.CONCAT(Tableau4[[#This Row],[Code MEQ]],"-",Tableau4[[#This Row],[Code d''option]],"-0",Tableau4[[#This Row],[Version du cours]])</f>
        <v>603-102-MQ-65-02</v>
      </c>
      <c r="F159">
        <v>2</v>
      </c>
      <c r="G159" t="s">
        <v>50</v>
      </c>
      <c r="H159">
        <v>2</v>
      </c>
      <c r="I159">
        <v>1</v>
      </c>
      <c r="J159" s="4">
        <v>0.16666666666666666</v>
      </c>
      <c r="K159">
        <v>240</v>
      </c>
      <c r="L159">
        <f t="shared" si="2"/>
        <v>480</v>
      </c>
    </row>
    <row r="160" spans="1:17" x14ac:dyDescent="0.3">
      <c r="A160" t="s">
        <v>56</v>
      </c>
      <c r="B160" t="s">
        <v>162</v>
      </c>
      <c r="C160">
        <v>66</v>
      </c>
      <c r="D160">
        <v>1</v>
      </c>
      <c r="E160" s="3" t="str">
        <f>_xlfn.CONCAT(Tableau4[[#This Row],[Code MEQ]],"-",Tableau4[[#This Row],[Code d''option]],"-0",Tableau4[[#This Row],[Version du cours]])</f>
        <v>601-013-FD-66-01</v>
      </c>
      <c r="F160">
        <v>2</v>
      </c>
      <c r="G160" t="s">
        <v>50</v>
      </c>
      <c r="H160">
        <v>2</v>
      </c>
      <c r="I160">
        <v>5</v>
      </c>
      <c r="J160" s="4">
        <v>0.14583333333333334</v>
      </c>
      <c r="K160">
        <v>210</v>
      </c>
      <c r="L160">
        <f t="shared" si="2"/>
        <v>420</v>
      </c>
      <c r="O160" t="s">
        <v>153</v>
      </c>
      <c r="P160" t="s">
        <v>153</v>
      </c>
      <c r="Q160" t="s">
        <v>190</v>
      </c>
    </row>
    <row r="161" spans="1:17" x14ac:dyDescent="0.3">
      <c r="A161">
        <v>8</v>
      </c>
      <c r="B161" t="s">
        <v>192</v>
      </c>
      <c r="C161">
        <v>60</v>
      </c>
      <c r="D161">
        <v>1</v>
      </c>
      <c r="E161" s="3" t="str">
        <f>_xlfn.CONCAT(Tableau4[[#This Row],[Code MEQ]],"-",Tableau4[[#This Row],[Code d''option]],"-0",Tableau4[[#This Row],[Version du cours]])</f>
        <v>604-101-MQ-60-01</v>
      </c>
      <c r="F161">
        <v>2</v>
      </c>
      <c r="G161" t="s">
        <v>58</v>
      </c>
      <c r="H161">
        <v>2</v>
      </c>
      <c r="I161">
        <v>1</v>
      </c>
      <c r="J161" s="4">
        <v>0.125</v>
      </c>
      <c r="K161">
        <v>180</v>
      </c>
      <c r="L161">
        <f t="shared" si="2"/>
        <v>360</v>
      </c>
    </row>
    <row r="162" spans="1:17" x14ac:dyDescent="0.3">
      <c r="A162">
        <v>8</v>
      </c>
      <c r="B162" t="s">
        <v>193</v>
      </c>
      <c r="C162">
        <v>60</v>
      </c>
      <c r="D162">
        <v>1</v>
      </c>
      <c r="E162" s="3" t="str">
        <f>_xlfn.CONCAT(Tableau4[[#This Row],[Code MEQ]],"-",Tableau4[[#This Row],[Code d''option]],"-0",Tableau4[[#This Row],[Version du cours]])</f>
        <v>604-303-FD-60-01</v>
      </c>
      <c r="F162">
        <v>2</v>
      </c>
      <c r="G162" t="s">
        <v>58</v>
      </c>
      <c r="H162">
        <v>2</v>
      </c>
      <c r="I162">
        <v>1</v>
      </c>
      <c r="J162" s="4">
        <v>0.125</v>
      </c>
      <c r="K162">
        <v>180</v>
      </c>
      <c r="L162">
        <f t="shared" si="2"/>
        <v>360</v>
      </c>
    </row>
    <row r="163" spans="1:17" x14ac:dyDescent="0.3">
      <c r="A163">
        <v>8</v>
      </c>
      <c r="B163" t="s">
        <v>194</v>
      </c>
      <c r="C163">
        <v>60</v>
      </c>
      <c r="D163">
        <v>1</v>
      </c>
      <c r="E163" s="3" t="str">
        <f>_xlfn.CONCAT(Tableau4[[#This Row],[Code MEQ]],"-",Tableau4[[#This Row],[Code d''option]],"-0",Tableau4[[#This Row],[Version du cours]])</f>
        <v>607-FPG-03-60-01</v>
      </c>
      <c r="F163">
        <v>2</v>
      </c>
      <c r="G163" t="s">
        <v>58</v>
      </c>
      <c r="H163">
        <v>2</v>
      </c>
      <c r="I163">
        <v>1</v>
      </c>
      <c r="J163" s="4">
        <v>0.10416666666666667</v>
      </c>
      <c r="K163">
        <v>150</v>
      </c>
      <c r="L163">
        <f t="shared" si="2"/>
        <v>300</v>
      </c>
    </row>
    <row r="164" spans="1:17" x14ac:dyDescent="0.3">
      <c r="A164">
        <v>8</v>
      </c>
      <c r="B164" t="s">
        <v>195</v>
      </c>
      <c r="C164">
        <v>60</v>
      </c>
      <c r="D164">
        <v>1</v>
      </c>
      <c r="E164" s="3" t="str">
        <f>_xlfn.CONCAT(Tableau4[[#This Row],[Code MEQ]],"-",Tableau4[[#This Row],[Code d''option]],"-0",Tableau4[[#This Row],[Version du cours]])</f>
        <v>608-FPF-03-60-01</v>
      </c>
      <c r="F164">
        <v>2</v>
      </c>
      <c r="G164" t="s">
        <v>58</v>
      </c>
      <c r="H164">
        <v>2</v>
      </c>
      <c r="I164">
        <v>1</v>
      </c>
      <c r="J164" s="4">
        <v>0.125</v>
      </c>
      <c r="K164">
        <v>180</v>
      </c>
      <c r="L164">
        <f t="shared" si="2"/>
        <v>360</v>
      </c>
      <c r="Q164" s="5" t="s">
        <v>196</v>
      </c>
    </row>
    <row r="165" spans="1:17" x14ac:dyDescent="0.3">
      <c r="A165">
        <v>9</v>
      </c>
      <c r="B165" t="s">
        <v>86</v>
      </c>
      <c r="C165">
        <v>75</v>
      </c>
      <c r="D165">
        <v>2</v>
      </c>
      <c r="E165" s="3" t="str">
        <f>_xlfn.CONCAT(Tableau4[[#This Row],[Code MEQ]],"-",Tableau4[[#This Row],[Code d''option]],"-0",Tableau4[[#This Row],[Version du cours]])</f>
        <v>201-105-RE-75-02</v>
      </c>
      <c r="F165">
        <v>2</v>
      </c>
      <c r="G165" t="s">
        <v>50</v>
      </c>
      <c r="H165">
        <v>2</v>
      </c>
      <c r="I165">
        <v>1</v>
      </c>
      <c r="J165" s="4">
        <v>0.125</v>
      </c>
      <c r="K165">
        <v>180</v>
      </c>
      <c r="L165">
        <f t="shared" si="2"/>
        <v>360</v>
      </c>
    </row>
    <row r="166" spans="1:17" x14ac:dyDescent="0.3">
      <c r="A166">
        <v>9</v>
      </c>
      <c r="B166" t="s">
        <v>197</v>
      </c>
      <c r="C166">
        <v>10</v>
      </c>
      <c r="D166">
        <v>1</v>
      </c>
      <c r="E166" s="3" t="str">
        <f>_xlfn.CONCAT(Tableau4[[#This Row],[Code MEQ]],"-",Tableau4[[#This Row],[Code d''option]],"-0",Tableau4[[#This Row],[Version du cours]])</f>
        <v>201-302-FD-10-01</v>
      </c>
      <c r="F166">
        <v>2</v>
      </c>
      <c r="G166" t="s">
        <v>50</v>
      </c>
      <c r="H166">
        <v>2</v>
      </c>
      <c r="I166">
        <v>1</v>
      </c>
      <c r="J166" s="4">
        <v>0.125</v>
      </c>
      <c r="K166">
        <v>180</v>
      </c>
      <c r="L166">
        <f t="shared" si="2"/>
        <v>360</v>
      </c>
    </row>
    <row r="167" spans="1:17" x14ac:dyDescent="0.3">
      <c r="A167">
        <v>9</v>
      </c>
      <c r="B167" t="s">
        <v>182</v>
      </c>
      <c r="C167">
        <v>65</v>
      </c>
      <c r="D167">
        <v>1</v>
      </c>
      <c r="E167" s="3" t="str">
        <f>_xlfn.CONCAT(Tableau4[[#This Row],[Code MEQ]],"-",Tableau4[[#This Row],[Code d''option]],"-0",Tableau4[[#This Row],[Version du cours]])</f>
        <v>320-103-FD-65-01</v>
      </c>
      <c r="F167">
        <v>2</v>
      </c>
      <c r="G167" t="s">
        <v>50</v>
      </c>
      <c r="H167">
        <v>2</v>
      </c>
      <c r="I167">
        <v>1</v>
      </c>
      <c r="J167" s="4">
        <v>0.125</v>
      </c>
      <c r="K167">
        <v>180</v>
      </c>
      <c r="L167">
        <f t="shared" si="2"/>
        <v>360</v>
      </c>
    </row>
    <row r="168" spans="1:17" x14ac:dyDescent="0.3">
      <c r="A168">
        <v>9</v>
      </c>
      <c r="B168" t="s">
        <v>80</v>
      </c>
      <c r="C168">
        <v>65</v>
      </c>
      <c r="D168">
        <v>3</v>
      </c>
      <c r="E168" s="3" t="str">
        <f>_xlfn.CONCAT(Tableau4[[#This Row],[Code MEQ]],"-",Tableau4[[#This Row],[Code d''option]],"-0",Tableau4[[#This Row],[Version du cours]])</f>
        <v>360-300-RE-65-03</v>
      </c>
      <c r="F168">
        <v>2</v>
      </c>
      <c r="G168" t="s">
        <v>50</v>
      </c>
      <c r="H168">
        <v>2</v>
      </c>
      <c r="I168">
        <v>1</v>
      </c>
      <c r="J168" s="4">
        <v>0.125</v>
      </c>
      <c r="K168">
        <v>180</v>
      </c>
      <c r="L168">
        <f t="shared" si="2"/>
        <v>360</v>
      </c>
    </row>
    <row r="169" spans="1:17" x14ac:dyDescent="0.3">
      <c r="A169">
        <v>9</v>
      </c>
      <c r="B169" t="s">
        <v>106</v>
      </c>
      <c r="C169">
        <v>65</v>
      </c>
      <c r="D169">
        <v>1</v>
      </c>
      <c r="E169" s="3" t="str">
        <f>_xlfn.CONCAT(Tableau4[[#This Row],[Code MEQ]],"-",Tableau4[[#This Row],[Code d''option]],"-0",Tableau4[[#This Row],[Version du cours]])</f>
        <v>360-FDR-FD-65-01</v>
      </c>
      <c r="F169">
        <v>2</v>
      </c>
      <c r="G169" t="s">
        <v>50</v>
      </c>
      <c r="H169">
        <v>2</v>
      </c>
      <c r="I169">
        <v>1</v>
      </c>
      <c r="J169" s="4">
        <v>0.125</v>
      </c>
      <c r="K169">
        <v>180</v>
      </c>
      <c r="L169">
        <f t="shared" si="2"/>
        <v>360</v>
      </c>
    </row>
    <row r="170" spans="1:17" x14ac:dyDescent="0.3">
      <c r="A170">
        <v>9</v>
      </c>
      <c r="B170" t="s">
        <v>107</v>
      </c>
      <c r="C170">
        <v>65</v>
      </c>
      <c r="D170">
        <v>1</v>
      </c>
      <c r="E170" s="3" t="str">
        <f>_xlfn.CONCAT(Tableau4[[#This Row],[Code MEQ]],"-",Tableau4[[#This Row],[Code d''option]],"-0",Tableau4[[#This Row],[Version du cours]])</f>
        <v>383-920-RE-65-01</v>
      </c>
      <c r="F170">
        <v>2</v>
      </c>
      <c r="G170" t="s">
        <v>50</v>
      </c>
      <c r="H170">
        <v>2</v>
      </c>
      <c r="I170">
        <v>1</v>
      </c>
      <c r="J170" s="4">
        <v>0.125</v>
      </c>
      <c r="K170">
        <v>180</v>
      </c>
      <c r="L170">
        <f t="shared" si="2"/>
        <v>360</v>
      </c>
    </row>
    <row r="171" spans="1:17" x14ac:dyDescent="0.3">
      <c r="A171">
        <v>9</v>
      </c>
      <c r="B171" t="s">
        <v>133</v>
      </c>
      <c r="C171">
        <v>65</v>
      </c>
      <c r="D171">
        <v>1</v>
      </c>
      <c r="E171" s="3" t="str">
        <f>_xlfn.CONCAT(Tableau4[[#This Row],[Code MEQ]],"-",Tableau4[[#This Row],[Code d''option]],"-0",Tableau4[[#This Row],[Version du cours]])</f>
        <v>385-103-FD-65-01</v>
      </c>
      <c r="F171">
        <v>2</v>
      </c>
      <c r="G171" t="s">
        <v>50</v>
      </c>
      <c r="H171">
        <v>2</v>
      </c>
      <c r="I171">
        <v>1</v>
      </c>
      <c r="J171" s="4">
        <v>0.125</v>
      </c>
      <c r="K171">
        <v>180</v>
      </c>
      <c r="L171">
        <f t="shared" si="2"/>
        <v>360</v>
      </c>
    </row>
    <row r="172" spans="1:17" x14ac:dyDescent="0.3">
      <c r="A172">
        <v>9</v>
      </c>
      <c r="B172" t="s">
        <v>198</v>
      </c>
      <c r="C172">
        <v>60</v>
      </c>
      <c r="D172">
        <v>1</v>
      </c>
      <c r="E172" s="3" t="str">
        <f>_xlfn.CONCAT(Tableau4[[#This Row],[Code MEQ]],"-",Tableau4[[#This Row],[Code d''option]],"-0",Tableau4[[#This Row],[Version du cours]])</f>
        <v>410-323-FD-60-01</v>
      </c>
      <c r="F172">
        <v>2</v>
      </c>
      <c r="G172" t="s">
        <v>50</v>
      </c>
      <c r="H172">
        <v>2</v>
      </c>
      <c r="I172">
        <v>1</v>
      </c>
      <c r="J172" s="4">
        <v>0.125</v>
      </c>
      <c r="K172">
        <v>180</v>
      </c>
      <c r="L172">
        <f t="shared" si="2"/>
        <v>360</v>
      </c>
    </row>
    <row r="173" spans="1:17" x14ac:dyDescent="0.3">
      <c r="A173">
        <v>9</v>
      </c>
      <c r="B173" t="s">
        <v>199</v>
      </c>
      <c r="C173">
        <v>10</v>
      </c>
      <c r="D173">
        <v>1</v>
      </c>
      <c r="E173" s="3" t="str">
        <f>_xlfn.CONCAT(Tableau4[[#This Row],[Code MEQ]],"-",Tableau4[[#This Row],[Code d''option]],"-0",Tableau4[[#This Row],[Version du cours]])</f>
        <v>410-410-FD-10-01</v>
      </c>
      <c r="F173">
        <v>2</v>
      </c>
      <c r="G173" t="s">
        <v>50</v>
      </c>
      <c r="H173">
        <v>2</v>
      </c>
      <c r="I173">
        <v>1</v>
      </c>
      <c r="J173" s="4">
        <v>0.125</v>
      </c>
      <c r="K173">
        <v>180</v>
      </c>
      <c r="L173">
        <f t="shared" si="2"/>
        <v>360</v>
      </c>
    </row>
    <row r="174" spans="1:17" x14ac:dyDescent="0.3">
      <c r="A174">
        <v>9</v>
      </c>
      <c r="B174" t="s">
        <v>200</v>
      </c>
      <c r="C174">
        <v>60</v>
      </c>
      <c r="D174">
        <v>2</v>
      </c>
      <c r="E174" s="3" t="str">
        <f>_xlfn.CONCAT(Tableau4[[#This Row],[Code MEQ]],"-",Tableau4[[#This Row],[Code d''option]],"-0",Tableau4[[#This Row],[Version du cours]])</f>
        <v>410-413-FD-60-02</v>
      </c>
      <c r="F174">
        <v>2</v>
      </c>
      <c r="G174" t="s">
        <v>50</v>
      </c>
      <c r="H174">
        <v>2</v>
      </c>
      <c r="I174">
        <v>1</v>
      </c>
      <c r="J174" s="4">
        <v>0.125</v>
      </c>
      <c r="K174">
        <v>180</v>
      </c>
      <c r="L174">
        <f t="shared" si="2"/>
        <v>360</v>
      </c>
      <c r="O174" t="s">
        <v>59</v>
      </c>
      <c r="P174" t="s">
        <v>201</v>
      </c>
      <c r="Q174" t="s">
        <v>53</v>
      </c>
    </row>
    <row r="175" spans="1:17" x14ac:dyDescent="0.3">
      <c r="A175">
        <v>9</v>
      </c>
      <c r="B175" t="s">
        <v>202</v>
      </c>
      <c r="C175">
        <v>80</v>
      </c>
      <c r="D175">
        <v>1</v>
      </c>
      <c r="E175" s="3" t="str">
        <f>_xlfn.CONCAT(Tableau4[[#This Row],[Code MEQ]],"-",Tableau4[[#This Row],[Code d''option]],"-0",Tableau4[[#This Row],[Version du cours]])</f>
        <v>410-430-FD-80-01</v>
      </c>
      <c r="F175">
        <v>2</v>
      </c>
      <c r="G175" t="s">
        <v>50</v>
      </c>
      <c r="H175">
        <v>2</v>
      </c>
      <c r="I175">
        <v>1</v>
      </c>
      <c r="J175" s="4">
        <v>0.125</v>
      </c>
      <c r="K175">
        <v>180</v>
      </c>
      <c r="L175">
        <f t="shared" si="2"/>
        <v>360</v>
      </c>
    </row>
    <row r="176" spans="1:17" x14ac:dyDescent="0.3">
      <c r="B176" t="s">
        <v>203</v>
      </c>
      <c r="C176">
        <v>65</v>
      </c>
      <c r="D176">
        <v>3</v>
      </c>
      <c r="E176" s="3" t="str">
        <f>_xlfn.CONCAT(Tableau4[[#This Row],[Code MEQ]],"-",Tableau4[[#This Row],[Code d''option]],"-0",Tableau4[[#This Row],[Version du cours]])</f>
        <v>602-101-MQ-65-03</v>
      </c>
      <c r="F176">
        <v>2</v>
      </c>
      <c r="G176" t="s">
        <v>50</v>
      </c>
      <c r="H176">
        <v>2</v>
      </c>
      <c r="I176">
        <v>5</v>
      </c>
      <c r="J176" s="8">
        <v>0.1875</v>
      </c>
      <c r="K176" s="5">
        <v>135</v>
      </c>
      <c r="L176">
        <f t="shared" si="2"/>
        <v>270</v>
      </c>
      <c r="O176" t="s">
        <v>59</v>
      </c>
      <c r="P176" t="s">
        <v>59</v>
      </c>
      <c r="Q176" s="5" t="s">
        <v>204</v>
      </c>
    </row>
    <row r="177" spans="1:12" x14ac:dyDescent="0.3">
      <c r="A177">
        <v>9</v>
      </c>
      <c r="B177" t="s">
        <v>205</v>
      </c>
      <c r="C177">
        <v>10</v>
      </c>
      <c r="D177">
        <v>1</v>
      </c>
      <c r="E177" s="3" t="str">
        <f>_xlfn.CONCAT(Tableau4[[#This Row],[Code MEQ]],"-",Tableau4[[#This Row],[Code d''option]],"-0",Tableau4[[#This Row],[Version du cours]])</f>
        <v>410-501-FD-10-01</v>
      </c>
      <c r="F177">
        <v>2</v>
      </c>
      <c r="G177" t="s">
        <v>50</v>
      </c>
      <c r="H177">
        <v>2</v>
      </c>
      <c r="I177">
        <v>1</v>
      </c>
      <c r="J177" s="4">
        <v>0.125</v>
      </c>
      <c r="K177">
        <v>180</v>
      </c>
      <c r="L177">
        <f t="shared" si="2"/>
        <v>360</v>
      </c>
    </row>
    <row r="178" spans="1:12" x14ac:dyDescent="0.3">
      <c r="A178">
        <v>9</v>
      </c>
      <c r="B178" t="s">
        <v>206</v>
      </c>
      <c r="C178">
        <v>60</v>
      </c>
      <c r="D178">
        <v>2</v>
      </c>
      <c r="E178" s="3" t="str">
        <f>_xlfn.CONCAT(Tableau4[[#This Row],[Code MEQ]],"-",Tableau4[[#This Row],[Code d''option]],"-0",Tableau4[[#This Row],[Version du cours]])</f>
        <v>410-604-FD-60-02</v>
      </c>
      <c r="F178">
        <v>2</v>
      </c>
      <c r="G178" t="s">
        <v>50</v>
      </c>
      <c r="H178">
        <v>2</v>
      </c>
      <c r="I178">
        <v>1</v>
      </c>
      <c r="J178" s="4">
        <v>0.125</v>
      </c>
      <c r="K178">
        <v>180</v>
      </c>
      <c r="L178">
        <f t="shared" si="2"/>
        <v>360</v>
      </c>
    </row>
    <row r="179" spans="1:12" x14ac:dyDescent="0.3">
      <c r="A179">
        <v>9</v>
      </c>
      <c r="B179" t="s">
        <v>207</v>
      </c>
      <c r="C179">
        <v>70</v>
      </c>
      <c r="D179">
        <v>1</v>
      </c>
      <c r="E179" s="3" t="str">
        <f>_xlfn.CONCAT(Tableau4[[#This Row],[Code MEQ]],"-",Tableau4[[#This Row],[Code d''option]],"-0",Tableau4[[#This Row],[Version du cours]])</f>
        <v>410-644-FD-70-01</v>
      </c>
      <c r="F179">
        <v>2</v>
      </c>
      <c r="G179" t="s">
        <v>50</v>
      </c>
      <c r="H179">
        <v>2</v>
      </c>
      <c r="I179">
        <v>1</v>
      </c>
      <c r="J179" s="4">
        <v>0.125</v>
      </c>
      <c r="K179">
        <v>180</v>
      </c>
      <c r="L179">
        <f t="shared" si="2"/>
        <v>360</v>
      </c>
    </row>
    <row r="180" spans="1:12" x14ac:dyDescent="0.3">
      <c r="A180">
        <v>9</v>
      </c>
      <c r="B180" t="s">
        <v>159</v>
      </c>
      <c r="C180">
        <v>65</v>
      </c>
      <c r="D180">
        <v>2</v>
      </c>
      <c r="E180" s="3" t="str">
        <f>_xlfn.CONCAT(Tableau4[[#This Row],[Code MEQ]],"-",Tableau4[[#This Row],[Code d''option]],"-0",Tableau4[[#This Row],[Version du cours]])</f>
        <v>504-FPH-03-65-02</v>
      </c>
      <c r="F180">
        <v>3</v>
      </c>
      <c r="G180" t="s">
        <v>50</v>
      </c>
      <c r="H180">
        <v>2</v>
      </c>
      <c r="I180">
        <v>1</v>
      </c>
      <c r="J180" s="4">
        <v>0.125</v>
      </c>
      <c r="K180">
        <v>180</v>
      </c>
      <c r="L180">
        <f t="shared" si="2"/>
        <v>360</v>
      </c>
    </row>
    <row r="181" spans="1:12" x14ac:dyDescent="0.3">
      <c r="A181">
        <v>9</v>
      </c>
      <c r="B181" t="s">
        <v>159</v>
      </c>
      <c r="C181">
        <v>65</v>
      </c>
      <c r="D181">
        <v>3</v>
      </c>
      <c r="E181" s="3" t="str">
        <f>_xlfn.CONCAT(Tableau4[[#This Row],[Code MEQ]],"-",Tableau4[[#This Row],[Code d''option]],"-0",Tableau4[[#This Row],[Version du cours]])</f>
        <v>504-FPH-03-65-03</v>
      </c>
      <c r="F181">
        <v>2</v>
      </c>
      <c r="G181" t="s">
        <v>50</v>
      </c>
      <c r="H181">
        <v>2</v>
      </c>
      <c r="I181">
        <v>1</v>
      </c>
      <c r="J181" s="4">
        <v>0.125</v>
      </c>
      <c r="K181">
        <v>180</v>
      </c>
      <c r="L181">
        <f t="shared" si="2"/>
        <v>360</v>
      </c>
    </row>
    <row r="182" spans="1:12" x14ac:dyDescent="0.3">
      <c r="A182">
        <v>9</v>
      </c>
      <c r="B182" t="s">
        <v>203</v>
      </c>
      <c r="C182">
        <v>65</v>
      </c>
      <c r="D182">
        <v>2</v>
      </c>
      <c r="E182" s="3" t="str">
        <f>_xlfn.CONCAT(Tableau4[[#This Row],[Code MEQ]],"-",Tableau4[[#This Row],[Code d''option]],"-0",Tableau4[[#This Row],[Version du cours]])</f>
        <v>602-101-MQ-65-02</v>
      </c>
      <c r="F182">
        <v>3</v>
      </c>
      <c r="G182" t="s">
        <v>58</v>
      </c>
      <c r="H182">
        <v>2</v>
      </c>
      <c r="I182">
        <v>1</v>
      </c>
      <c r="J182" s="4">
        <v>0.10416666666666667</v>
      </c>
      <c r="K182">
        <v>150</v>
      </c>
      <c r="L182">
        <f t="shared" si="2"/>
        <v>300</v>
      </c>
    </row>
    <row r="183" spans="1:12" x14ac:dyDescent="0.3">
      <c r="A183">
        <v>9</v>
      </c>
      <c r="B183" t="s">
        <v>208</v>
      </c>
      <c r="C183">
        <v>60</v>
      </c>
      <c r="D183">
        <v>1</v>
      </c>
      <c r="E183" s="3" t="str">
        <f>_xlfn.CONCAT(Tableau4[[#This Row],[Code MEQ]],"-",Tableau4[[#This Row],[Code d''option]],"-0",Tableau4[[#This Row],[Version du cours]])</f>
        <v>604-002-FD-60-01</v>
      </c>
      <c r="F183">
        <v>2</v>
      </c>
      <c r="G183" t="s">
        <v>58</v>
      </c>
      <c r="H183">
        <v>2</v>
      </c>
      <c r="I183">
        <v>1</v>
      </c>
      <c r="J183" s="4">
        <v>0.125</v>
      </c>
      <c r="K183">
        <v>180</v>
      </c>
      <c r="L183">
        <f t="shared" si="2"/>
        <v>360</v>
      </c>
    </row>
    <row r="184" spans="1:12" x14ac:dyDescent="0.3">
      <c r="A184" t="s">
        <v>56</v>
      </c>
      <c r="B184" t="s">
        <v>209</v>
      </c>
      <c r="C184">
        <v>64</v>
      </c>
      <c r="D184">
        <v>1</v>
      </c>
      <c r="E184" s="3" t="str">
        <f>_xlfn.CONCAT(Tableau4[[#This Row],[Code MEQ]],"-",Tableau4[[#This Row],[Code d''option]],"-0",Tableau4[[#This Row],[Version du cours]])</f>
        <v>604-002-50-64-01</v>
      </c>
      <c r="F184">
        <v>3</v>
      </c>
      <c r="G184" t="s">
        <v>58</v>
      </c>
      <c r="H184">
        <v>2</v>
      </c>
      <c r="I184">
        <v>1</v>
      </c>
      <c r="J184" s="4">
        <v>0.125</v>
      </c>
      <c r="K184">
        <v>180</v>
      </c>
      <c r="L184">
        <f t="shared" si="2"/>
        <v>360</v>
      </c>
    </row>
    <row r="185" spans="1:12" x14ac:dyDescent="0.3">
      <c r="A185">
        <v>9</v>
      </c>
      <c r="B185" t="s">
        <v>208</v>
      </c>
      <c r="C185">
        <v>64</v>
      </c>
      <c r="D185">
        <v>1</v>
      </c>
      <c r="E185" s="3" t="str">
        <f>_xlfn.CONCAT(Tableau4[[#This Row],[Code MEQ]],"-",Tableau4[[#This Row],[Code d''option]],"-0",Tableau4[[#This Row],[Version du cours]])</f>
        <v>604-002-FD-64-01</v>
      </c>
      <c r="F185">
        <v>3</v>
      </c>
      <c r="G185" t="s">
        <v>58</v>
      </c>
      <c r="H185">
        <v>2</v>
      </c>
      <c r="I185">
        <v>1</v>
      </c>
      <c r="J185" s="4">
        <v>0.125</v>
      </c>
      <c r="K185">
        <v>180</v>
      </c>
      <c r="L185">
        <f t="shared" si="2"/>
        <v>360</v>
      </c>
    </row>
    <row r="186" spans="1:12" x14ac:dyDescent="0.3">
      <c r="A186">
        <v>9</v>
      </c>
      <c r="B186" t="s">
        <v>210</v>
      </c>
      <c r="C186">
        <v>80</v>
      </c>
      <c r="D186">
        <v>2</v>
      </c>
      <c r="E186" s="3" t="str">
        <f>_xlfn.CONCAT(Tableau4[[#This Row],[Code MEQ]],"-",Tableau4[[#This Row],[Code d''option]],"-0",Tableau4[[#This Row],[Version du cours]])</f>
        <v>841-CAD-01-80-02</v>
      </c>
      <c r="F186">
        <v>2</v>
      </c>
      <c r="G186" t="s">
        <v>50</v>
      </c>
      <c r="H186">
        <v>2</v>
      </c>
      <c r="I186">
        <v>1</v>
      </c>
      <c r="J186" s="4">
        <v>0.125</v>
      </c>
      <c r="K186">
        <v>180</v>
      </c>
      <c r="L186">
        <f t="shared" si="2"/>
        <v>360</v>
      </c>
    </row>
    <row r="187" spans="1:12" x14ac:dyDescent="0.3">
      <c r="A187">
        <v>10</v>
      </c>
      <c r="B187" t="s">
        <v>88</v>
      </c>
      <c r="C187">
        <v>65</v>
      </c>
      <c r="D187">
        <v>1</v>
      </c>
      <c r="E187" s="3" t="str">
        <f>_xlfn.CONCAT(Tableau4[[#This Row],[Code MEQ]],"-",Tableau4[[#This Row],[Code d''option]],"-0",Tableau4[[#This Row],[Version du cours]])</f>
        <v>203-FPG-03-65-01</v>
      </c>
      <c r="F187">
        <v>2</v>
      </c>
      <c r="G187" t="s">
        <v>50</v>
      </c>
      <c r="H187">
        <v>2</v>
      </c>
      <c r="I187">
        <v>1</v>
      </c>
      <c r="J187" s="4">
        <v>0.125</v>
      </c>
      <c r="K187">
        <v>180</v>
      </c>
      <c r="L187">
        <f t="shared" si="2"/>
        <v>360</v>
      </c>
    </row>
    <row r="188" spans="1:12" x14ac:dyDescent="0.3">
      <c r="A188">
        <v>10</v>
      </c>
      <c r="B188" t="s">
        <v>119</v>
      </c>
      <c r="C188">
        <v>65</v>
      </c>
      <c r="D188">
        <v>1</v>
      </c>
      <c r="E188" s="3" t="str">
        <f>_xlfn.CONCAT(Tableau4[[#This Row],[Code MEQ]],"-",Tableau4[[#This Row],[Code d''option]],"-0",Tableau4[[#This Row],[Version du cours]])</f>
        <v>330-910-RE-65-01</v>
      </c>
      <c r="F188">
        <v>2</v>
      </c>
      <c r="G188" t="s">
        <v>50</v>
      </c>
      <c r="H188">
        <v>2</v>
      </c>
      <c r="I188">
        <v>1</v>
      </c>
      <c r="J188" s="4">
        <v>0.125</v>
      </c>
      <c r="K188">
        <v>180</v>
      </c>
      <c r="L188">
        <f t="shared" si="2"/>
        <v>360</v>
      </c>
    </row>
    <row r="189" spans="1:12" x14ac:dyDescent="0.3">
      <c r="A189">
        <v>10</v>
      </c>
      <c r="B189" t="s">
        <v>132</v>
      </c>
      <c r="C189">
        <v>55</v>
      </c>
      <c r="D189">
        <v>1</v>
      </c>
      <c r="E189" s="3" t="str">
        <f>_xlfn.CONCAT(Tableau4[[#This Row],[Code MEQ]],"-",Tableau4[[#This Row],[Code d''option]],"-0",Tableau4[[#This Row],[Version du cours]])</f>
        <v>383-303-FD-55-01</v>
      </c>
      <c r="F189">
        <v>2</v>
      </c>
      <c r="G189" t="s">
        <v>50</v>
      </c>
      <c r="H189">
        <v>2</v>
      </c>
      <c r="I189">
        <v>1</v>
      </c>
      <c r="J189" s="4">
        <v>0.125</v>
      </c>
      <c r="K189">
        <v>180</v>
      </c>
      <c r="L189">
        <f t="shared" si="2"/>
        <v>360</v>
      </c>
    </row>
    <row r="190" spans="1:12" x14ac:dyDescent="0.3">
      <c r="A190">
        <v>10</v>
      </c>
      <c r="B190" t="s">
        <v>135</v>
      </c>
      <c r="C190">
        <v>60</v>
      </c>
      <c r="D190">
        <v>1</v>
      </c>
      <c r="E190" s="3" t="str">
        <f>_xlfn.CONCAT(Tableau4[[#This Row],[Code MEQ]],"-",Tableau4[[#This Row],[Code d''option]],"-0",Tableau4[[#This Row],[Version du cours]])</f>
        <v>385-FPF-03-60-01</v>
      </c>
      <c r="F190">
        <v>2</v>
      </c>
      <c r="G190" t="s">
        <v>50</v>
      </c>
      <c r="H190">
        <v>2</v>
      </c>
      <c r="I190">
        <v>1</v>
      </c>
      <c r="J190" s="4">
        <v>0.125</v>
      </c>
      <c r="K190">
        <v>180</v>
      </c>
      <c r="L190">
        <f t="shared" si="2"/>
        <v>360</v>
      </c>
    </row>
    <row r="191" spans="1:12" x14ac:dyDescent="0.3">
      <c r="A191">
        <v>10</v>
      </c>
      <c r="B191" t="s">
        <v>136</v>
      </c>
      <c r="C191">
        <v>65</v>
      </c>
      <c r="D191">
        <v>1</v>
      </c>
      <c r="E191" s="3" t="str">
        <f>_xlfn.CONCAT(Tableau4[[#This Row],[Code MEQ]],"-",Tableau4[[#This Row],[Code d''option]],"-0",Tableau4[[#This Row],[Version du cours]])</f>
        <v>387-103-FD-65-01</v>
      </c>
      <c r="F191">
        <v>2</v>
      </c>
      <c r="G191" t="s">
        <v>50</v>
      </c>
      <c r="H191">
        <v>2</v>
      </c>
      <c r="I191">
        <v>1</v>
      </c>
      <c r="J191" s="4">
        <v>0.125</v>
      </c>
      <c r="K191">
        <v>180</v>
      </c>
      <c r="L191">
        <f t="shared" si="2"/>
        <v>360</v>
      </c>
    </row>
    <row r="192" spans="1:12" x14ac:dyDescent="0.3">
      <c r="A192">
        <v>10</v>
      </c>
      <c r="B192" t="s">
        <v>141</v>
      </c>
      <c r="C192">
        <v>65</v>
      </c>
      <c r="D192">
        <v>1</v>
      </c>
      <c r="E192" s="3" t="str">
        <f>_xlfn.CONCAT(Tableau4[[#This Row],[Code MEQ]],"-",Tableau4[[#This Row],[Code d''option]],"-0",Tableau4[[#This Row],[Version du cours]])</f>
        <v>410-233-FD-65-01</v>
      </c>
      <c r="F192">
        <v>2</v>
      </c>
      <c r="G192" t="s">
        <v>50</v>
      </c>
      <c r="H192">
        <v>2</v>
      </c>
      <c r="I192">
        <v>1</v>
      </c>
      <c r="J192" s="4">
        <v>0.125</v>
      </c>
      <c r="K192">
        <v>180</v>
      </c>
      <c r="L192">
        <f t="shared" si="2"/>
        <v>360</v>
      </c>
    </row>
    <row r="193" spans="1:12" x14ac:dyDescent="0.3">
      <c r="A193">
        <v>10</v>
      </c>
      <c r="B193" t="s">
        <v>211</v>
      </c>
      <c r="C193">
        <v>10</v>
      </c>
      <c r="D193">
        <v>1</v>
      </c>
      <c r="E193" s="3" t="str">
        <f>_xlfn.CONCAT(Tableau4[[#This Row],[Code MEQ]],"-",Tableau4[[#This Row],[Code d''option]],"-0",Tableau4[[#This Row],[Version du cours]])</f>
        <v>410-523-FD-10-01</v>
      </c>
      <c r="F193">
        <v>2</v>
      </c>
      <c r="G193" t="s">
        <v>50</v>
      </c>
      <c r="H193">
        <v>2</v>
      </c>
      <c r="I193">
        <v>1</v>
      </c>
      <c r="J193" s="4">
        <v>0.125</v>
      </c>
      <c r="K193">
        <v>180</v>
      </c>
      <c r="L193">
        <f t="shared" si="2"/>
        <v>360</v>
      </c>
    </row>
    <row r="194" spans="1:12" x14ac:dyDescent="0.3">
      <c r="A194">
        <v>10</v>
      </c>
      <c r="B194" t="s">
        <v>212</v>
      </c>
      <c r="C194">
        <v>10</v>
      </c>
      <c r="D194">
        <v>1</v>
      </c>
      <c r="E194" s="3" t="str">
        <f>_xlfn.CONCAT(Tableau4[[#This Row],[Code MEQ]],"-",Tableau4[[#This Row],[Code d''option]],"-0",Tableau4[[#This Row],[Version du cours]])</f>
        <v>410-550-FD-10-01</v>
      </c>
      <c r="F194">
        <v>2</v>
      </c>
      <c r="G194" t="s">
        <v>50</v>
      </c>
      <c r="H194">
        <v>2</v>
      </c>
      <c r="I194">
        <v>1</v>
      </c>
      <c r="J194" s="4">
        <v>0.125</v>
      </c>
      <c r="K194">
        <v>180</v>
      </c>
      <c r="L194">
        <f t="shared" ref="L194:L212" si="3">IF(M194="oui",K194*2+60,K194*2)</f>
        <v>360</v>
      </c>
    </row>
    <row r="195" spans="1:12" x14ac:dyDescent="0.3">
      <c r="A195">
        <v>10</v>
      </c>
      <c r="B195" t="s">
        <v>213</v>
      </c>
      <c r="C195">
        <v>10</v>
      </c>
      <c r="D195">
        <v>1</v>
      </c>
      <c r="E195" s="3" t="str">
        <f>_xlfn.CONCAT(Tableau4[[#This Row],[Code MEQ]],"-",Tableau4[[#This Row],[Code d''option]],"-0",Tableau4[[#This Row],[Version du cours]])</f>
        <v>410-551-FD-10-01</v>
      </c>
      <c r="F195">
        <v>2</v>
      </c>
      <c r="G195" t="s">
        <v>50</v>
      </c>
      <c r="H195">
        <v>2</v>
      </c>
      <c r="I195">
        <v>1</v>
      </c>
      <c r="J195" s="4">
        <v>0.125</v>
      </c>
      <c r="K195">
        <v>180</v>
      </c>
      <c r="L195">
        <f t="shared" si="3"/>
        <v>360</v>
      </c>
    </row>
    <row r="196" spans="1:12" x14ac:dyDescent="0.3">
      <c r="A196" t="s">
        <v>56</v>
      </c>
      <c r="B196" t="s">
        <v>194</v>
      </c>
      <c r="C196">
        <v>10</v>
      </c>
      <c r="D196">
        <v>3</v>
      </c>
      <c r="E196" s="3" t="str">
        <f>_xlfn.CONCAT(Tableau4[[#This Row],[Code MEQ]],"-",Tableau4[[#This Row],[Code d''option]],"-0",Tableau4[[#This Row],[Version du cours]])</f>
        <v>607-FPG-03-10-03</v>
      </c>
      <c r="F196">
        <v>3</v>
      </c>
      <c r="G196" t="s">
        <v>58</v>
      </c>
      <c r="H196">
        <v>2</v>
      </c>
      <c r="I196">
        <v>1</v>
      </c>
      <c r="J196" s="4">
        <v>0.10416666666666667</v>
      </c>
      <c r="K196">
        <v>150</v>
      </c>
      <c r="L196">
        <f t="shared" si="3"/>
        <v>300</v>
      </c>
    </row>
    <row r="197" spans="1:12" x14ac:dyDescent="0.3">
      <c r="A197">
        <v>10</v>
      </c>
      <c r="B197" t="s">
        <v>214</v>
      </c>
      <c r="C197">
        <v>10</v>
      </c>
      <c r="D197">
        <v>1</v>
      </c>
      <c r="E197" s="3" t="str">
        <f>_xlfn.CONCAT(Tableau4[[#This Row],[Code MEQ]],"-",Tableau4[[#This Row],[Code d''option]],"-0",Tableau4[[#This Row],[Version du cours]])</f>
        <v>410-640-FD-10-01</v>
      </c>
      <c r="F197">
        <v>2</v>
      </c>
      <c r="G197" t="s">
        <v>50</v>
      </c>
      <c r="H197">
        <v>2</v>
      </c>
      <c r="I197">
        <v>1</v>
      </c>
      <c r="J197" s="4">
        <v>0.125</v>
      </c>
      <c r="K197">
        <v>180</v>
      </c>
      <c r="L197">
        <f t="shared" si="3"/>
        <v>360</v>
      </c>
    </row>
    <row r="198" spans="1:12" x14ac:dyDescent="0.3">
      <c r="A198">
        <v>10</v>
      </c>
      <c r="B198" t="s">
        <v>82</v>
      </c>
      <c r="C198">
        <v>60</v>
      </c>
      <c r="D198">
        <v>3</v>
      </c>
      <c r="E198" s="3" t="str">
        <f>_xlfn.CONCAT(Tableau4[[#This Row],[Code MEQ]],"-",Tableau4[[#This Row],[Code d''option]],"-0",Tableau4[[#This Row],[Version du cours]])</f>
        <v>601-FPA-FD-60-03</v>
      </c>
      <c r="F198">
        <v>2</v>
      </c>
      <c r="G198" t="s">
        <v>58</v>
      </c>
      <c r="H198">
        <v>2</v>
      </c>
      <c r="I198">
        <v>1</v>
      </c>
      <c r="J198" s="4">
        <v>0.16666666666666666</v>
      </c>
      <c r="K198">
        <v>240</v>
      </c>
      <c r="L198">
        <f t="shared" si="3"/>
        <v>480</v>
      </c>
    </row>
    <row r="199" spans="1:12" x14ac:dyDescent="0.3">
      <c r="A199" t="s">
        <v>56</v>
      </c>
      <c r="B199" t="s">
        <v>195</v>
      </c>
      <c r="C199">
        <v>10</v>
      </c>
      <c r="D199">
        <v>3</v>
      </c>
      <c r="E199" s="3" t="str">
        <f>_xlfn.CONCAT(Tableau4[[#This Row],[Code MEQ]],"-",Tableau4[[#This Row],[Code d''option]],"-0",Tableau4[[#This Row],[Version du cours]])</f>
        <v>608-FPF-03-10-03</v>
      </c>
      <c r="F199">
        <v>3</v>
      </c>
      <c r="G199" t="s">
        <v>50</v>
      </c>
      <c r="H199">
        <v>2</v>
      </c>
      <c r="I199">
        <v>1</v>
      </c>
      <c r="J199" s="4">
        <v>0.125</v>
      </c>
      <c r="K199">
        <v>180</v>
      </c>
      <c r="L199">
        <f t="shared" si="3"/>
        <v>360</v>
      </c>
    </row>
    <row r="200" spans="1:12" x14ac:dyDescent="0.3">
      <c r="A200">
        <v>10</v>
      </c>
      <c r="B200" t="s">
        <v>83</v>
      </c>
      <c r="C200">
        <v>60</v>
      </c>
      <c r="D200">
        <v>3</v>
      </c>
      <c r="E200" s="3" t="str">
        <f>_xlfn.CONCAT(Tableau4[[#This Row],[Code MEQ]],"-",Tableau4[[#This Row],[Code d''option]],"-0",Tableau4[[#This Row],[Version du cours]])</f>
        <v>601-FPB-FD-60-03</v>
      </c>
      <c r="F200">
        <v>2</v>
      </c>
      <c r="G200" t="s">
        <v>58</v>
      </c>
      <c r="H200">
        <v>2</v>
      </c>
      <c r="I200">
        <v>1</v>
      </c>
      <c r="J200" s="4">
        <v>0.16666666666666666</v>
      </c>
      <c r="K200">
        <v>240</v>
      </c>
      <c r="L200">
        <f t="shared" si="3"/>
        <v>480</v>
      </c>
    </row>
    <row r="201" spans="1:12" x14ac:dyDescent="0.3">
      <c r="A201" t="s">
        <v>56</v>
      </c>
      <c r="B201" t="s">
        <v>215</v>
      </c>
      <c r="C201">
        <v>10</v>
      </c>
      <c r="D201">
        <v>2</v>
      </c>
      <c r="E201" s="3" t="str">
        <f>_xlfn.CONCAT(Tableau4[[#This Row],[Code MEQ]],"-",Tableau4[[#This Row],[Code d''option]],"-0",Tableau4[[#This Row],[Version du cours]])</f>
        <v>608-FPG-03-10-02</v>
      </c>
      <c r="F201">
        <v>3</v>
      </c>
      <c r="G201" t="s">
        <v>50</v>
      </c>
      <c r="H201">
        <v>2</v>
      </c>
      <c r="I201">
        <v>1</v>
      </c>
      <c r="J201" s="4">
        <v>0.125</v>
      </c>
      <c r="K201">
        <v>180</v>
      </c>
      <c r="L201">
        <f t="shared" si="3"/>
        <v>360</v>
      </c>
    </row>
    <row r="202" spans="1:12" x14ac:dyDescent="0.3">
      <c r="A202" t="s">
        <v>56</v>
      </c>
      <c r="B202" t="s">
        <v>215</v>
      </c>
      <c r="C202">
        <v>11</v>
      </c>
      <c r="D202">
        <v>2</v>
      </c>
      <c r="E202" s="3" t="str">
        <f>_xlfn.CONCAT(Tableau4[[#This Row],[Code MEQ]],"-",Tableau4[[#This Row],[Code d''option]],"-0",Tableau4[[#This Row],[Version du cours]])</f>
        <v>608-FPG-03-11-02</v>
      </c>
      <c r="F202">
        <v>3</v>
      </c>
      <c r="G202" t="s">
        <v>50</v>
      </c>
      <c r="H202">
        <v>2</v>
      </c>
      <c r="I202">
        <v>1</v>
      </c>
      <c r="J202" s="4">
        <v>0.125</v>
      </c>
      <c r="K202">
        <v>180</v>
      </c>
      <c r="L202">
        <f t="shared" si="3"/>
        <v>360</v>
      </c>
    </row>
    <row r="203" spans="1:12" x14ac:dyDescent="0.3">
      <c r="A203">
        <v>10</v>
      </c>
      <c r="B203" t="s">
        <v>216</v>
      </c>
      <c r="C203">
        <v>60</v>
      </c>
      <c r="D203">
        <v>1</v>
      </c>
      <c r="E203" s="3" t="str">
        <f>_xlfn.CONCAT(Tableau4[[#This Row],[Code MEQ]],"-",Tableau4[[#This Row],[Code d''option]],"-0",Tableau4[[#This Row],[Version du cours]])</f>
        <v>607-FPH-03-60-01</v>
      </c>
      <c r="F203">
        <v>2</v>
      </c>
      <c r="G203" t="s">
        <v>50</v>
      </c>
      <c r="H203">
        <v>2</v>
      </c>
      <c r="I203">
        <v>1</v>
      </c>
      <c r="J203" s="4">
        <v>8.3333333333333329E-2</v>
      </c>
      <c r="K203">
        <v>120</v>
      </c>
      <c r="L203">
        <f t="shared" si="3"/>
        <v>240</v>
      </c>
    </row>
    <row r="204" spans="1:12" x14ac:dyDescent="0.3">
      <c r="A204">
        <v>10</v>
      </c>
      <c r="B204" t="s">
        <v>215</v>
      </c>
      <c r="C204">
        <v>60</v>
      </c>
      <c r="D204">
        <v>1</v>
      </c>
      <c r="E204" s="3" t="str">
        <f>_xlfn.CONCAT(Tableau4[[#This Row],[Code MEQ]],"-",Tableau4[[#This Row],[Code d''option]],"-0",Tableau4[[#This Row],[Version du cours]])</f>
        <v>608-FPG-03-60-01</v>
      </c>
      <c r="F204">
        <v>2</v>
      </c>
      <c r="G204" t="s">
        <v>58</v>
      </c>
      <c r="H204">
        <v>2</v>
      </c>
      <c r="I204">
        <v>1</v>
      </c>
      <c r="J204" s="4">
        <v>8.3333333333333329E-2</v>
      </c>
      <c r="K204">
        <v>120</v>
      </c>
      <c r="L204">
        <f t="shared" si="3"/>
        <v>240</v>
      </c>
    </row>
    <row r="205" spans="1:12" x14ac:dyDescent="0.3">
      <c r="A205">
        <v>10</v>
      </c>
      <c r="B205" t="s">
        <v>215</v>
      </c>
      <c r="C205">
        <v>61</v>
      </c>
      <c r="D205">
        <v>1</v>
      </c>
      <c r="E205" s="3" t="str">
        <f>_xlfn.CONCAT(Tableau4[[#This Row],[Code MEQ]],"-",Tableau4[[#This Row],[Code d''option]],"-0",Tableau4[[#This Row],[Version du cours]])</f>
        <v>608-FPG-03-61-01</v>
      </c>
      <c r="F205">
        <v>2</v>
      </c>
      <c r="G205" t="s">
        <v>58</v>
      </c>
      <c r="H205">
        <v>2</v>
      </c>
      <c r="I205">
        <v>1</v>
      </c>
      <c r="J205" s="4">
        <v>8.3333333333333329E-2</v>
      </c>
      <c r="K205">
        <v>120</v>
      </c>
      <c r="L205">
        <f t="shared" si="3"/>
        <v>240</v>
      </c>
    </row>
    <row r="206" spans="1:12" x14ac:dyDescent="0.3">
      <c r="A206" t="s">
        <v>56</v>
      </c>
      <c r="B206" t="s">
        <v>217</v>
      </c>
      <c r="C206">
        <v>10</v>
      </c>
      <c r="D206">
        <v>2</v>
      </c>
      <c r="E206" s="3" t="str">
        <f>_xlfn.CONCAT(Tableau4[[#This Row],[Code MEQ]],"-",Tableau4[[#This Row],[Code d''option]],"-0",Tableau4[[#This Row],[Version du cours]])</f>
        <v>861-EUF-FD-10-02</v>
      </c>
      <c r="F206">
        <v>3</v>
      </c>
      <c r="G206" t="s">
        <v>50</v>
      </c>
      <c r="H206">
        <v>2</v>
      </c>
      <c r="I206">
        <v>1</v>
      </c>
      <c r="J206" s="4">
        <v>0.1875</v>
      </c>
      <c r="K206">
        <v>270</v>
      </c>
      <c r="L206">
        <f t="shared" si="3"/>
        <v>540</v>
      </c>
    </row>
    <row r="207" spans="1:12" x14ac:dyDescent="0.3">
      <c r="A207" t="s">
        <v>56</v>
      </c>
      <c r="B207" t="s">
        <v>217</v>
      </c>
      <c r="C207">
        <v>11</v>
      </c>
      <c r="D207">
        <v>2</v>
      </c>
      <c r="E207" s="3" t="str">
        <f>_xlfn.CONCAT(Tableau4[[#This Row],[Code MEQ]],"-",Tableau4[[#This Row],[Code d''option]],"-0",Tableau4[[#This Row],[Version du cours]])</f>
        <v>861-EUF-FD-11-02</v>
      </c>
      <c r="F207">
        <v>3</v>
      </c>
      <c r="G207" t="s">
        <v>50</v>
      </c>
      <c r="H207">
        <v>2</v>
      </c>
      <c r="I207">
        <v>1</v>
      </c>
      <c r="J207" s="4">
        <v>0.1875</v>
      </c>
      <c r="K207">
        <v>270</v>
      </c>
      <c r="L207">
        <f t="shared" si="3"/>
        <v>540</v>
      </c>
    </row>
    <row r="208" spans="1:12" x14ac:dyDescent="0.3">
      <c r="A208">
        <v>10</v>
      </c>
      <c r="B208" t="s">
        <v>217</v>
      </c>
      <c r="C208">
        <v>60</v>
      </c>
      <c r="D208">
        <v>1</v>
      </c>
      <c r="E208" s="3" t="str">
        <f>_xlfn.CONCAT(Tableau4[[#This Row],[Code MEQ]],"-",Tableau4[[#This Row],[Code d''option]],"-0",Tableau4[[#This Row],[Version du cours]])</f>
        <v>861-EUF-FD-60-01</v>
      </c>
      <c r="F208">
        <v>2</v>
      </c>
      <c r="G208" t="s">
        <v>50</v>
      </c>
      <c r="H208">
        <v>2</v>
      </c>
      <c r="I208">
        <v>1</v>
      </c>
      <c r="J208" s="4">
        <v>0.1875</v>
      </c>
      <c r="K208">
        <v>270</v>
      </c>
      <c r="L208">
        <f t="shared" si="3"/>
        <v>540</v>
      </c>
    </row>
    <row r="209" spans="1:12" x14ac:dyDescent="0.3">
      <c r="A209" t="s">
        <v>56</v>
      </c>
      <c r="B209" t="s">
        <v>218</v>
      </c>
      <c r="C209">
        <v>10</v>
      </c>
      <c r="D209">
        <v>1</v>
      </c>
      <c r="E209" s="3" t="str">
        <f>_xlfn.CONCAT(Tableau4[[#This Row],[Code MEQ]],"-",Tableau4[[#This Row],[Code d''option]],"-0",Tableau4[[#This Row],[Version du cours]])</f>
        <v>861-EUF-SI-10-01</v>
      </c>
      <c r="F209">
        <v>3</v>
      </c>
      <c r="G209" t="s">
        <v>50</v>
      </c>
      <c r="H209">
        <v>2</v>
      </c>
      <c r="I209">
        <v>1</v>
      </c>
      <c r="J209" s="4">
        <v>0.1875</v>
      </c>
      <c r="K209">
        <v>270</v>
      </c>
      <c r="L209">
        <f t="shared" si="3"/>
        <v>540</v>
      </c>
    </row>
    <row r="210" spans="1:12" x14ac:dyDescent="0.3">
      <c r="A210">
        <v>10</v>
      </c>
      <c r="B210" t="s">
        <v>219</v>
      </c>
      <c r="C210">
        <v>15</v>
      </c>
      <c r="D210">
        <v>1</v>
      </c>
      <c r="E210" s="3" t="str">
        <f>_xlfn.CONCAT(Tableau4[[#This Row],[Code MEQ]],"-",Tableau4[[#This Row],[Code d''option]],"-0",Tableau4[[#This Row],[Version du cours]])</f>
        <v>864-MEE-FD-15-01</v>
      </c>
      <c r="F210">
        <v>2</v>
      </c>
      <c r="G210" t="s">
        <v>50</v>
      </c>
      <c r="H210">
        <v>2</v>
      </c>
      <c r="I210">
        <v>1</v>
      </c>
      <c r="J210" s="4">
        <v>0.16666666666666666</v>
      </c>
      <c r="K210">
        <v>240</v>
      </c>
      <c r="L210">
        <f t="shared" si="3"/>
        <v>480</v>
      </c>
    </row>
    <row r="211" spans="1:12" x14ac:dyDescent="0.3">
      <c r="A211">
        <v>10</v>
      </c>
      <c r="B211" t="s">
        <v>219</v>
      </c>
      <c r="C211">
        <v>16</v>
      </c>
      <c r="D211">
        <v>1</v>
      </c>
      <c r="E211" s="3" t="str">
        <f>_xlfn.CONCAT(Tableau4[[#This Row],[Code MEQ]],"-",Tableau4[[#This Row],[Code d''option]],"-0",Tableau4[[#This Row],[Version du cours]])</f>
        <v>864-MEE-FD-16-01</v>
      </c>
      <c r="F211">
        <v>2</v>
      </c>
      <c r="G211" t="s">
        <v>50</v>
      </c>
      <c r="H211">
        <v>2</v>
      </c>
      <c r="I211">
        <v>1</v>
      </c>
      <c r="J211" s="4">
        <v>0.16666666666666666</v>
      </c>
      <c r="K211">
        <v>240</v>
      </c>
      <c r="L211">
        <f t="shared" si="3"/>
        <v>480</v>
      </c>
    </row>
    <row r="212" spans="1:12" x14ac:dyDescent="0.3">
      <c r="A212" t="s">
        <v>56</v>
      </c>
      <c r="B212" t="s">
        <v>220</v>
      </c>
      <c r="C212">
        <v>15</v>
      </c>
      <c r="D212">
        <v>1</v>
      </c>
      <c r="E212" s="3" t="str">
        <f>_xlfn.CONCAT(Tableau4[[#This Row],[Code MEQ]],"-",Tableau4[[#This Row],[Code d''option]],"-0",Tableau4[[#This Row],[Version du cours]])</f>
        <v>864-MEE-SI-15-01</v>
      </c>
      <c r="F212">
        <v>2</v>
      </c>
      <c r="G212" t="s">
        <v>50</v>
      </c>
      <c r="H212">
        <v>2</v>
      </c>
      <c r="I212">
        <v>1</v>
      </c>
      <c r="J212" s="4">
        <v>0.16666666666666666</v>
      </c>
      <c r="K212">
        <v>240</v>
      </c>
      <c r="L212">
        <f t="shared" si="3"/>
        <v>480</v>
      </c>
    </row>
  </sheetData>
  <pageMargins left="0.7" right="0.7" top="0.75" bottom="0.75" header="0.3" footer="0.3"/>
  <pageSetup paperSize="9" orientation="portrait" horizontalDpi="4294967295" verticalDpi="4294967295"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Extraction1</vt:lpstr>
      <vt:lpstr>Cours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Mamadou Kane</dc:creator>
  <cp:lastModifiedBy>Michel Lalumière</cp:lastModifiedBy>
  <dcterms:created xsi:type="dcterms:W3CDTF">2020-07-10T17:46:47Z</dcterms:created>
  <dcterms:modified xsi:type="dcterms:W3CDTF">2022-02-15T19:55:44Z</dcterms:modified>
</cp:coreProperties>
</file>