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20230508_update/20230602_tables_maj/"/>
    </mc:Choice>
  </mc:AlternateContent>
  <xr:revisionPtr revIDLastSave="68" documentId="8_{810008CF-C2FF-4DFA-A500-A56BDBD83515}" xr6:coauthVersionLast="47" xr6:coauthVersionMax="47" xr10:uidLastSave="{8BD0CD9E-B2BF-419E-97BF-9BAF6EA94D61}"/>
  <bookViews>
    <workbookView xWindow="-120" yWindow="-120" windowWidth="29040" windowHeight="15840" xr2:uid="{51532751-09C5-405C-A4F8-8B1192F03AA3}"/>
  </bookViews>
  <sheets>
    <sheet name="Median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5" i="3" l="1"/>
  <c r="M475" i="3"/>
  <c r="O475" i="3"/>
  <c r="P475" i="3"/>
  <c r="Q475" i="3"/>
  <c r="R475" i="3"/>
  <c r="S475" i="3"/>
  <c r="T475" i="3"/>
  <c r="U475" i="3"/>
  <c r="V475" i="3"/>
  <c r="W475" i="3"/>
  <c r="X475" i="3"/>
  <c r="L361" i="3"/>
  <c r="M361" i="3"/>
  <c r="O361" i="3"/>
  <c r="P361" i="3"/>
  <c r="Q361" i="3"/>
  <c r="R361" i="3"/>
  <c r="S361" i="3"/>
  <c r="T361" i="3"/>
  <c r="U361" i="3"/>
  <c r="V361" i="3"/>
  <c r="W361" i="3"/>
  <c r="X361" i="3"/>
  <c r="L265" i="3"/>
  <c r="M265" i="3"/>
  <c r="O265" i="3"/>
  <c r="P265" i="3"/>
  <c r="Q265" i="3"/>
  <c r="R265" i="3"/>
  <c r="S265" i="3"/>
  <c r="T265" i="3"/>
  <c r="U265" i="3"/>
  <c r="V265" i="3"/>
  <c r="W265" i="3"/>
  <c r="X265" i="3"/>
  <c r="L246" i="3"/>
  <c r="M246" i="3"/>
  <c r="O246" i="3"/>
  <c r="P246" i="3"/>
  <c r="Q246" i="3"/>
  <c r="R246" i="3"/>
  <c r="S246" i="3"/>
  <c r="T246" i="3"/>
  <c r="U246" i="3"/>
  <c r="V246" i="3"/>
  <c r="W246" i="3"/>
  <c r="X246" i="3"/>
  <c r="L210" i="3"/>
  <c r="M210" i="3"/>
  <c r="O210" i="3"/>
  <c r="P210" i="3"/>
  <c r="Q210" i="3"/>
  <c r="R210" i="3"/>
  <c r="S210" i="3"/>
  <c r="T210" i="3"/>
  <c r="U210" i="3"/>
  <c r="V210" i="3"/>
  <c r="W210" i="3"/>
  <c r="X210" i="3"/>
  <c r="N246" i="3" l="1"/>
  <c r="Y361" i="3"/>
  <c r="Z361" i="3" s="1"/>
  <c r="Y475" i="3"/>
  <c r="Z475" i="3" s="1"/>
  <c r="N475" i="3"/>
  <c r="N265" i="3"/>
  <c r="N361" i="3"/>
  <c r="Y265" i="3"/>
  <c r="Z265" i="3" s="1"/>
  <c r="Y246" i="3"/>
  <c r="Z246" i="3" s="1"/>
  <c r="Y210" i="3"/>
  <c r="Z210" i="3" s="1"/>
  <c r="N210" i="3"/>
  <c r="L184" i="3" l="1"/>
  <c r="M184" i="3"/>
  <c r="O184" i="3"/>
  <c r="P184" i="3"/>
  <c r="Q184" i="3"/>
  <c r="R184" i="3"/>
  <c r="S184" i="3"/>
  <c r="T184" i="3"/>
  <c r="U184" i="3"/>
  <c r="V184" i="3"/>
  <c r="W184" i="3"/>
  <c r="X184" i="3"/>
  <c r="L13" i="3"/>
  <c r="M13" i="3"/>
  <c r="O13" i="3"/>
  <c r="P13" i="3"/>
  <c r="Q13" i="3"/>
  <c r="R13" i="3"/>
  <c r="S13" i="3"/>
  <c r="T13" i="3"/>
  <c r="U13" i="3"/>
  <c r="V13" i="3"/>
  <c r="W13" i="3"/>
  <c r="X13" i="3"/>
  <c r="L9" i="3"/>
  <c r="M9" i="3"/>
  <c r="O9" i="3"/>
  <c r="P9" i="3"/>
  <c r="Q9" i="3"/>
  <c r="R9" i="3"/>
  <c r="S9" i="3"/>
  <c r="T9" i="3"/>
  <c r="U9" i="3"/>
  <c r="V9" i="3"/>
  <c r="W9" i="3"/>
  <c r="X9" i="3"/>
  <c r="K328" i="3"/>
  <c r="J328" i="3"/>
  <c r="N184" i="3" l="1"/>
  <c r="Y184" i="3"/>
  <c r="Z184" i="3" s="1"/>
  <c r="Y13" i="3"/>
  <c r="Z13" i="3" s="1"/>
  <c r="N13" i="3"/>
  <c r="N9" i="3"/>
  <c r="Y9" i="3"/>
  <c r="Z9" i="3" s="1"/>
  <c r="X25" i="3" l="1"/>
  <c r="W25" i="3"/>
  <c r="V25" i="3"/>
  <c r="U25" i="3"/>
  <c r="T25" i="3"/>
  <c r="S25" i="3"/>
  <c r="R25" i="3"/>
  <c r="Q25" i="3"/>
  <c r="P25" i="3"/>
  <c r="O25" i="3"/>
  <c r="M25" i="3"/>
  <c r="L25" i="3"/>
  <c r="N25" i="3" l="1"/>
  <c r="Y25" i="3"/>
  <c r="Z25" i="3" s="1"/>
  <c r="L329" i="3"/>
  <c r="M329" i="3"/>
  <c r="O329" i="3"/>
  <c r="P329" i="3"/>
  <c r="Q329" i="3"/>
  <c r="R329" i="3"/>
  <c r="S329" i="3"/>
  <c r="T329" i="3"/>
  <c r="U329" i="3"/>
  <c r="V329" i="3"/>
  <c r="W329" i="3"/>
  <c r="X329" i="3"/>
  <c r="N329" i="3" l="1"/>
  <c r="Y329" i="3"/>
  <c r="Z329" i="3" s="1"/>
  <c r="X2" i="3"/>
  <c r="X3" i="3"/>
  <c r="X4" i="3"/>
  <c r="X5" i="3"/>
  <c r="X6" i="3"/>
  <c r="X7" i="3"/>
  <c r="X8" i="3"/>
  <c r="X10" i="3"/>
  <c r="X11" i="3"/>
  <c r="X12" i="3"/>
  <c r="X14" i="3"/>
  <c r="X15" i="3"/>
  <c r="X16" i="3"/>
  <c r="X17" i="3"/>
  <c r="X18" i="3"/>
  <c r="X19" i="3"/>
  <c r="X20" i="3"/>
  <c r="X21" i="3"/>
  <c r="X22" i="3"/>
  <c r="X23" i="3"/>
  <c r="X24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8" i="3"/>
  <c r="X327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W2" i="3"/>
  <c r="W3" i="3"/>
  <c r="W4" i="3"/>
  <c r="W5" i="3"/>
  <c r="W6" i="3"/>
  <c r="W7" i="3"/>
  <c r="W8" i="3"/>
  <c r="W10" i="3"/>
  <c r="W11" i="3"/>
  <c r="W12" i="3"/>
  <c r="W14" i="3"/>
  <c r="W15" i="3"/>
  <c r="W16" i="3"/>
  <c r="W17" i="3"/>
  <c r="W18" i="3"/>
  <c r="W19" i="3"/>
  <c r="W20" i="3"/>
  <c r="W21" i="3"/>
  <c r="W22" i="3"/>
  <c r="W23" i="3"/>
  <c r="W24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8" i="3"/>
  <c r="W327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V2" i="3"/>
  <c r="V3" i="3"/>
  <c r="V4" i="3"/>
  <c r="V5" i="3"/>
  <c r="V6" i="3"/>
  <c r="V7" i="3"/>
  <c r="V8" i="3"/>
  <c r="V10" i="3"/>
  <c r="V11" i="3"/>
  <c r="V12" i="3"/>
  <c r="V14" i="3"/>
  <c r="V15" i="3"/>
  <c r="V16" i="3"/>
  <c r="V17" i="3"/>
  <c r="V18" i="3"/>
  <c r="V19" i="3"/>
  <c r="V20" i="3"/>
  <c r="V21" i="3"/>
  <c r="V22" i="3"/>
  <c r="V23" i="3"/>
  <c r="V24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8" i="3"/>
  <c r="V327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U2" i="3"/>
  <c r="U3" i="3"/>
  <c r="U4" i="3"/>
  <c r="U5" i="3"/>
  <c r="U6" i="3"/>
  <c r="U7" i="3"/>
  <c r="U8" i="3"/>
  <c r="U10" i="3"/>
  <c r="U11" i="3"/>
  <c r="U12" i="3"/>
  <c r="U14" i="3"/>
  <c r="U15" i="3"/>
  <c r="U16" i="3"/>
  <c r="U17" i="3"/>
  <c r="U18" i="3"/>
  <c r="U19" i="3"/>
  <c r="U20" i="3"/>
  <c r="U21" i="3"/>
  <c r="U22" i="3"/>
  <c r="U23" i="3"/>
  <c r="U24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8" i="3"/>
  <c r="U327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T2" i="3"/>
  <c r="T3" i="3"/>
  <c r="T4" i="3"/>
  <c r="T5" i="3"/>
  <c r="T6" i="3"/>
  <c r="T7" i="3"/>
  <c r="T8" i="3"/>
  <c r="T10" i="3"/>
  <c r="T11" i="3"/>
  <c r="T12" i="3"/>
  <c r="T14" i="3"/>
  <c r="T15" i="3"/>
  <c r="T16" i="3"/>
  <c r="T17" i="3"/>
  <c r="T18" i="3"/>
  <c r="T19" i="3"/>
  <c r="T20" i="3"/>
  <c r="T21" i="3"/>
  <c r="T22" i="3"/>
  <c r="T23" i="3"/>
  <c r="T24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8" i="3"/>
  <c r="T327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S2" i="3"/>
  <c r="S3" i="3"/>
  <c r="S4" i="3"/>
  <c r="S5" i="3"/>
  <c r="S6" i="3"/>
  <c r="S7" i="3"/>
  <c r="S8" i="3"/>
  <c r="S10" i="3"/>
  <c r="S11" i="3"/>
  <c r="S12" i="3"/>
  <c r="S14" i="3"/>
  <c r="S15" i="3"/>
  <c r="S16" i="3"/>
  <c r="S17" i="3"/>
  <c r="S18" i="3"/>
  <c r="S19" i="3"/>
  <c r="S20" i="3"/>
  <c r="S21" i="3"/>
  <c r="S22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8" i="3"/>
  <c r="S327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R2" i="3"/>
  <c r="R3" i="3"/>
  <c r="R4" i="3"/>
  <c r="R5" i="3"/>
  <c r="R6" i="3"/>
  <c r="R7" i="3"/>
  <c r="R8" i="3"/>
  <c r="R10" i="3"/>
  <c r="R11" i="3"/>
  <c r="R12" i="3"/>
  <c r="R14" i="3"/>
  <c r="R15" i="3"/>
  <c r="R16" i="3"/>
  <c r="R17" i="3"/>
  <c r="R18" i="3"/>
  <c r="R19" i="3"/>
  <c r="R20" i="3"/>
  <c r="R21" i="3"/>
  <c r="R22" i="3"/>
  <c r="R23" i="3"/>
  <c r="R24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8" i="3"/>
  <c r="R327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Q2" i="3"/>
  <c r="Q3" i="3"/>
  <c r="Q4" i="3"/>
  <c r="Q5" i="3"/>
  <c r="Q6" i="3"/>
  <c r="Q7" i="3"/>
  <c r="Q8" i="3"/>
  <c r="Q10" i="3"/>
  <c r="Q11" i="3"/>
  <c r="Q12" i="3"/>
  <c r="Q14" i="3"/>
  <c r="Q15" i="3"/>
  <c r="Q16" i="3"/>
  <c r="Q17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8" i="3"/>
  <c r="Q327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P2" i="3"/>
  <c r="P3" i="3"/>
  <c r="P4" i="3"/>
  <c r="P5" i="3"/>
  <c r="P6" i="3"/>
  <c r="P7" i="3"/>
  <c r="P8" i="3"/>
  <c r="P10" i="3"/>
  <c r="P11" i="3"/>
  <c r="P12" i="3"/>
  <c r="P14" i="3"/>
  <c r="P15" i="3"/>
  <c r="P16" i="3"/>
  <c r="P17" i="3"/>
  <c r="P18" i="3"/>
  <c r="P19" i="3"/>
  <c r="P20" i="3"/>
  <c r="P21" i="3"/>
  <c r="P22" i="3"/>
  <c r="P23" i="3"/>
  <c r="P24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8" i="3"/>
  <c r="P327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O2" i="3"/>
  <c r="O3" i="3"/>
  <c r="O4" i="3"/>
  <c r="O5" i="3"/>
  <c r="O6" i="3"/>
  <c r="O7" i="3"/>
  <c r="O8" i="3"/>
  <c r="O10" i="3"/>
  <c r="O11" i="3"/>
  <c r="O12" i="3"/>
  <c r="O14" i="3"/>
  <c r="O15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8" i="3"/>
  <c r="O327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M2" i="3"/>
  <c r="M3" i="3"/>
  <c r="M4" i="3"/>
  <c r="M5" i="3"/>
  <c r="M6" i="3"/>
  <c r="M7" i="3"/>
  <c r="M8" i="3"/>
  <c r="M10" i="3"/>
  <c r="M11" i="3"/>
  <c r="M12" i="3"/>
  <c r="M14" i="3"/>
  <c r="M15" i="3"/>
  <c r="M16" i="3"/>
  <c r="M17" i="3"/>
  <c r="M18" i="3"/>
  <c r="M19" i="3"/>
  <c r="M20" i="3"/>
  <c r="M21" i="3"/>
  <c r="M22" i="3"/>
  <c r="M23" i="3"/>
  <c r="M24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8" i="3"/>
  <c r="M327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L2" i="3"/>
  <c r="L3" i="3"/>
  <c r="L4" i="3"/>
  <c r="L5" i="3"/>
  <c r="L6" i="3"/>
  <c r="L7" i="3"/>
  <c r="L8" i="3"/>
  <c r="L10" i="3"/>
  <c r="L11" i="3"/>
  <c r="L12" i="3"/>
  <c r="L14" i="3"/>
  <c r="L15" i="3"/>
  <c r="L16" i="3"/>
  <c r="L17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7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N6" i="3" l="1"/>
  <c r="N417" i="3"/>
  <c r="N319" i="3"/>
  <c r="N271" i="3"/>
  <c r="N221" i="3"/>
  <c r="N171" i="3"/>
  <c r="N123" i="3"/>
  <c r="N27" i="3"/>
  <c r="N196" i="3"/>
  <c r="N147" i="3"/>
  <c r="N99" i="3"/>
  <c r="N51" i="3"/>
  <c r="N441" i="3"/>
  <c r="N369" i="3"/>
  <c r="N295" i="3"/>
  <c r="N245" i="3"/>
  <c r="N75" i="3"/>
  <c r="N465" i="3"/>
  <c r="N344" i="3"/>
  <c r="N393" i="3"/>
  <c r="N22" i="3"/>
  <c r="N8" i="3"/>
  <c r="N467" i="3"/>
  <c r="N443" i="3"/>
  <c r="N419" i="3"/>
  <c r="N395" i="3"/>
  <c r="N371" i="3"/>
  <c r="N346" i="3"/>
  <c r="N321" i="3"/>
  <c r="N297" i="3"/>
  <c r="N273" i="3"/>
  <c r="N235" i="3"/>
  <c r="N211" i="3"/>
  <c r="N480" i="3"/>
  <c r="N455" i="3"/>
  <c r="N431" i="3"/>
  <c r="N407" i="3"/>
  <c r="N383" i="3"/>
  <c r="N358" i="3"/>
  <c r="N334" i="3"/>
  <c r="N309" i="3"/>
  <c r="N285" i="3"/>
  <c r="N260" i="3"/>
  <c r="N248" i="3"/>
  <c r="N223" i="3"/>
  <c r="N488" i="3"/>
  <c r="N476" i="3"/>
  <c r="N463" i="3"/>
  <c r="N451" i="3"/>
  <c r="N439" i="3"/>
  <c r="N427" i="3"/>
  <c r="N415" i="3"/>
  <c r="N403" i="3"/>
  <c r="N391" i="3"/>
  <c r="N379" i="3"/>
  <c r="N367" i="3"/>
  <c r="N354" i="3"/>
  <c r="N342" i="3"/>
  <c r="N330" i="3"/>
  <c r="N317" i="3"/>
  <c r="N305" i="3"/>
  <c r="N293" i="3"/>
  <c r="N281" i="3"/>
  <c r="N269" i="3"/>
  <c r="N256" i="3"/>
  <c r="N243" i="3"/>
  <c r="N231" i="3"/>
  <c r="N219" i="3"/>
  <c r="N206" i="3"/>
  <c r="N194" i="3"/>
  <c r="N181" i="3"/>
  <c r="N169" i="3"/>
  <c r="N157" i="3"/>
  <c r="N145" i="3"/>
  <c r="N133" i="3"/>
  <c r="N121" i="3"/>
  <c r="N109" i="3"/>
  <c r="N97" i="3"/>
  <c r="N85" i="3"/>
  <c r="N73" i="3"/>
  <c r="N61" i="3"/>
  <c r="N49" i="3"/>
  <c r="N37" i="3"/>
  <c r="N487" i="3"/>
  <c r="N462" i="3"/>
  <c r="N438" i="3"/>
  <c r="N426" i="3"/>
  <c r="N402" i="3"/>
  <c r="N366" i="3"/>
  <c r="N327" i="3"/>
  <c r="N292" i="3"/>
  <c r="N268" i="3"/>
  <c r="N242" i="3"/>
  <c r="N218" i="3"/>
  <c r="N180" i="3"/>
  <c r="N156" i="3"/>
  <c r="N132" i="3"/>
  <c r="N120" i="3"/>
  <c r="N108" i="3"/>
  <c r="N84" i="3"/>
  <c r="N72" i="3"/>
  <c r="N60" i="3"/>
  <c r="N48" i="3"/>
  <c r="N36" i="3"/>
  <c r="N474" i="3"/>
  <c r="N450" i="3"/>
  <c r="N414" i="3"/>
  <c r="N390" i="3"/>
  <c r="N378" i="3"/>
  <c r="N353" i="3"/>
  <c r="N341" i="3"/>
  <c r="N316" i="3"/>
  <c r="N304" i="3"/>
  <c r="N280" i="3"/>
  <c r="N255" i="3"/>
  <c r="N230" i="3"/>
  <c r="N205" i="3"/>
  <c r="N193" i="3"/>
  <c r="N168" i="3"/>
  <c r="N144" i="3"/>
  <c r="N96" i="3"/>
  <c r="N19" i="3"/>
  <c r="N422" i="3"/>
  <c r="N18" i="3"/>
  <c r="N4" i="3"/>
  <c r="N479" i="3"/>
  <c r="N454" i="3"/>
  <c r="N430" i="3"/>
  <c r="N406" i="3"/>
  <c r="N394" i="3"/>
  <c r="N382" i="3"/>
  <c r="N370" i="3"/>
  <c r="N357" i="3"/>
  <c r="N333" i="3"/>
  <c r="N320" i="3"/>
  <c r="N308" i="3"/>
  <c r="N296" i="3"/>
  <c r="N284" i="3"/>
  <c r="N272" i="3"/>
  <c r="N259" i="3"/>
  <c r="N247" i="3"/>
  <c r="N234" i="3"/>
  <c r="N222" i="3"/>
  <c r="N209" i="3"/>
  <c r="N197" i="3"/>
  <c r="N185" i="3"/>
  <c r="N172" i="3"/>
  <c r="N160" i="3"/>
  <c r="N148" i="3"/>
  <c r="N136" i="3"/>
  <c r="N124" i="3"/>
  <c r="N112" i="3"/>
  <c r="N100" i="3"/>
  <c r="N88" i="3"/>
  <c r="N76" i="3"/>
  <c r="N64" i="3"/>
  <c r="N52" i="3"/>
  <c r="N40" i="3"/>
  <c r="N28" i="3"/>
  <c r="N466" i="3"/>
  <c r="N442" i="3"/>
  <c r="N418" i="3"/>
  <c r="N345" i="3"/>
  <c r="N472" i="3"/>
  <c r="N400" i="3"/>
  <c r="N326" i="3"/>
  <c r="N290" i="3"/>
  <c r="N240" i="3"/>
  <c r="N178" i="3"/>
  <c r="N154" i="3"/>
  <c r="N142" i="3"/>
  <c r="N130" i="3"/>
  <c r="N118" i="3"/>
  <c r="N106" i="3"/>
  <c r="N94" i="3"/>
  <c r="N82" i="3"/>
  <c r="N70" i="3"/>
  <c r="N58" i="3"/>
  <c r="N46" i="3"/>
  <c r="N34" i="3"/>
  <c r="N21" i="3"/>
  <c r="N7" i="3"/>
  <c r="N448" i="3"/>
  <c r="N364" i="3"/>
  <c r="N203" i="3"/>
  <c r="N436" i="3"/>
  <c r="N351" i="3"/>
  <c r="N191" i="3"/>
  <c r="N424" i="3"/>
  <c r="N376" i="3"/>
  <c r="N314" i="3"/>
  <c r="N278" i="3"/>
  <c r="N216" i="3"/>
  <c r="N460" i="3"/>
  <c r="N388" i="3"/>
  <c r="N302" i="3"/>
  <c r="N266" i="3"/>
  <c r="N228" i="3"/>
  <c r="N481" i="3"/>
  <c r="N384" i="3"/>
  <c r="N286" i="3"/>
  <c r="N187" i="3"/>
  <c r="N90" i="3"/>
  <c r="N17" i="3"/>
  <c r="N3" i="3"/>
  <c r="N485" i="3"/>
  <c r="N412" i="3"/>
  <c r="N339" i="3"/>
  <c r="N253" i="3"/>
  <c r="N166" i="3"/>
  <c r="N198" i="3"/>
  <c r="N186" i="3"/>
  <c r="N173" i="3"/>
  <c r="N161" i="3"/>
  <c r="N149" i="3"/>
  <c r="N137" i="3"/>
  <c r="N125" i="3"/>
  <c r="N113" i="3"/>
  <c r="N101" i="3"/>
  <c r="N89" i="3"/>
  <c r="N77" i="3"/>
  <c r="N65" i="3"/>
  <c r="N53" i="3"/>
  <c r="N41" i="3"/>
  <c r="N29" i="3"/>
  <c r="N489" i="3"/>
  <c r="N477" i="3"/>
  <c r="N464" i="3"/>
  <c r="N452" i="3"/>
  <c r="N440" i="3"/>
  <c r="N428" i="3"/>
  <c r="N416" i="3"/>
  <c r="N318" i="3"/>
  <c r="N282" i="3"/>
  <c r="N270" i="3"/>
  <c r="N257" i="3"/>
  <c r="N244" i="3"/>
  <c r="N232" i="3"/>
  <c r="N220" i="3"/>
  <c r="N207" i="3"/>
  <c r="N195" i="3"/>
  <c r="N182" i="3"/>
  <c r="N170" i="3"/>
  <c r="N158" i="3"/>
  <c r="N146" i="3"/>
  <c r="N134" i="3"/>
  <c r="N122" i="3"/>
  <c r="N110" i="3"/>
  <c r="N98" i="3"/>
  <c r="N86" i="3"/>
  <c r="N74" i="3"/>
  <c r="N62" i="3"/>
  <c r="N50" i="3"/>
  <c r="N38" i="3"/>
  <c r="N26" i="3"/>
  <c r="N484" i="3"/>
  <c r="N471" i="3"/>
  <c r="N459" i="3"/>
  <c r="N447" i="3"/>
  <c r="N435" i="3"/>
  <c r="N423" i="3"/>
  <c r="N411" i="3"/>
  <c r="N399" i="3"/>
  <c r="N387" i="3"/>
  <c r="N375" i="3"/>
  <c r="N363" i="3"/>
  <c r="N350" i="3"/>
  <c r="N338" i="3"/>
  <c r="N325" i="3"/>
  <c r="N313" i="3"/>
  <c r="N301" i="3"/>
  <c r="N289" i="3"/>
  <c r="N277" i="3"/>
  <c r="N264" i="3"/>
  <c r="N252" i="3"/>
  <c r="N239" i="3"/>
  <c r="N227" i="3"/>
  <c r="N215" i="3"/>
  <c r="N202" i="3"/>
  <c r="N190" i="3"/>
  <c r="N177" i="3"/>
  <c r="N165" i="3"/>
  <c r="N153" i="3"/>
  <c r="N141" i="3"/>
  <c r="N129" i="3"/>
  <c r="N117" i="3"/>
  <c r="N105" i="3"/>
  <c r="N93" i="3"/>
  <c r="N81" i="3"/>
  <c r="N69" i="3"/>
  <c r="N57" i="3"/>
  <c r="N45" i="3"/>
  <c r="N33" i="3"/>
  <c r="N14" i="3"/>
  <c r="N410" i="3"/>
  <c r="N398" i="3"/>
  <c r="N386" i="3"/>
  <c r="N374" i="3"/>
  <c r="N362" i="3"/>
  <c r="N349" i="3"/>
  <c r="N337" i="3"/>
  <c r="N324" i="3"/>
  <c r="N312" i="3"/>
  <c r="N300" i="3"/>
  <c r="N288" i="3"/>
  <c r="N276" i="3"/>
  <c r="N263" i="3"/>
  <c r="N251" i="3"/>
  <c r="N238" i="3"/>
  <c r="N226" i="3"/>
  <c r="N214" i="3"/>
  <c r="N201" i="3"/>
  <c r="N189" i="3"/>
  <c r="N176" i="3"/>
  <c r="N164" i="3"/>
  <c r="N152" i="3"/>
  <c r="N140" i="3"/>
  <c r="N128" i="3"/>
  <c r="N116" i="3"/>
  <c r="N104" i="3"/>
  <c r="N92" i="3"/>
  <c r="N80" i="3"/>
  <c r="N68" i="3"/>
  <c r="N56" i="3"/>
  <c r="N44" i="3"/>
  <c r="N32" i="3"/>
  <c r="N12" i="3"/>
  <c r="N483" i="3"/>
  <c r="N458" i="3"/>
  <c r="N434" i="3"/>
  <c r="N433" i="3"/>
  <c r="N360" i="3"/>
  <c r="N287" i="3"/>
  <c r="N188" i="3"/>
  <c r="N139" i="3"/>
  <c r="N24" i="3"/>
  <c r="N470" i="3"/>
  <c r="N446" i="3"/>
  <c r="N482" i="3"/>
  <c r="N457" i="3"/>
  <c r="N409" i="3"/>
  <c r="N385" i="3"/>
  <c r="N336" i="3"/>
  <c r="N311" i="3"/>
  <c r="N262" i="3"/>
  <c r="N237" i="3"/>
  <c r="N213" i="3"/>
  <c r="N163" i="3"/>
  <c r="N115" i="3"/>
  <c r="N91" i="3"/>
  <c r="N67" i="3"/>
  <c r="N43" i="3"/>
  <c r="N11" i="3"/>
  <c r="N468" i="3"/>
  <c r="N456" i="3"/>
  <c r="N444" i="3"/>
  <c r="N432" i="3"/>
  <c r="N420" i="3"/>
  <c r="N408" i="3"/>
  <c r="N396" i="3"/>
  <c r="N372" i="3"/>
  <c r="N359" i="3"/>
  <c r="N347" i="3"/>
  <c r="N335" i="3"/>
  <c r="N322" i="3"/>
  <c r="N310" i="3"/>
  <c r="N298" i="3"/>
  <c r="N274" i="3"/>
  <c r="N261" i="3"/>
  <c r="N249" i="3"/>
  <c r="N236" i="3"/>
  <c r="N224" i="3"/>
  <c r="N212" i="3"/>
  <c r="N199" i="3"/>
  <c r="N174" i="3"/>
  <c r="N162" i="3"/>
  <c r="N150" i="3"/>
  <c r="N138" i="3"/>
  <c r="N126" i="3"/>
  <c r="N114" i="3"/>
  <c r="N102" i="3"/>
  <c r="N78" i="3"/>
  <c r="N66" i="3"/>
  <c r="N54" i="3"/>
  <c r="N42" i="3"/>
  <c r="N30" i="3"/>
  <c r="N23" i="3"/>
  <c r="N10" i="3"/>
  <c r="N404" i="3"/>
  <c r="N392" i="3"/>
  <c r="N380" i="3"/>
  <c r="N368" i="3"/>
  <c r="N355" i="3"/>
  <c r="N343" i="3"/>
  <c r="N331" i="3"/>
  <c r="N306" i="3"/>
  <c r="N294" i="3"/>
  <c r="N473" i="3"/>
  <c r="N449" i="3"/>
  <c r="N425" i="3"/>
  <c r="N401" i="3"/>
  <c r="N377" i="3"/>
  <c r="N352" i="3"/>
  <c r="N328" i="3"/>
  <c r="N303" i="3"/>
  <c r="N279" i="3"/>
  <c r="N254" i="3"/>
  <c r="N229" i="3"/>
  <c r="N204" i="3"/>
  <c r="N179" i="3"/>
  <c r="N155" i="3"/>
  <c r="N131" i="3"/>
  <c r="N107" i="3"/>
  <c r="N83" i="3"/>
  <c r="N59" i="3"/>
  <c r="N35" i="3"/>
  <c r="N2" i="3"/>
  <c r="N16" i="3"/>
  <c r="N486" i="3"/>
  <c r="N461" i="3"/>
  <c r="N437" i="3"/>
  <c r="N413" i="3"/>
  <c r="N373" i="3"/>
  <c r="N348" i="3"/>
  <c r="N315" i="3"/>
  <c r="N478" i="3"/>
  <c r="N445" i="3"/>
  <c r="N421" i="3"/>
  <c r="N397" i="3"/>
  <c r="N381" i="3"/>
  <c r="N356" i="3"/>
  <c r="N340" i="3"/>
  <c r="N323" i="3"/>
  <c r="N307" i="3"/>
  <c r="N299" i="3"/>
  <c r="N291" i="3"/>
  <c r="N283" i="3"/>
  <c r="N275" i="3"/>
  <c r="N267" i="3"/>
  <c r="N258" i="3"/>
  <c r="N250" i="3"/>
  <c r="N241" i="3"/>
  <c r="N233" i="3"/>
  <c r="N225" i="3"/>
  <c r="N217" i="3"/>
  <c r="N208" i="3"/>
  <c r="N200" i="3"/>
  <c r="N192" i="3"/>
  <c r="N183" i="3"/>
  <c r="N175" i="3"/>
  <c r="N167" i="3"/>
  <c r="N159" i="3"/>
  <c r="N151" i="3"/>
  <c r="N143" i="3"/>
  <c r="N135" i="3"/>
  <c r="N127" i="3"/>
  <c r="N119" i="3"/>
  <c r="N111" i="3"/>
  <c r="N103" i="3"/>
  <c r="N95" i="3"/>
  <c r="N87" i="3"/>
  <c r="N79" i="3"/>
  <c r="N71" i="3"/>
  <c r="N63" i="3"/>
  <c r="N55" i="3"/>
  <c r="N47" i="3"/>
  <c r="N39" i="3"/>
  <c r="N31" i="3"/>
  <c r="N20" i="3"/>
  <c r="N15" i="3"/>
  <c r="N5" i="3"/>
  <c r="N469" i="3"/>
  <c r="N453" i="3"/>
  <c r="N429" i="3"/>
  <c r="N405" i="3"/>
  <c r="N389" i="3"/>
  <c r="N365" i="3"/>
  <c r="N332" i="3"/>
  <c r="Y483" i="3"/>
  <c r="Y474" i="3"/>
  <c r="Y466" i="3"/>
  <c r="Y458" i="3"/>
  <c r="Y450" i="3"/>
  <c r="Y442" i="3"/>
  <c r="Y434" i="3"/>
  <c r="Y426" i="3"/>
  <c r="Y418" i="3"/>
  <c r="Y410" i="3"/>
  <c r="Y402" i="3"/>
  <c r="Y394" i="3"/>
  <c r="Y386" i="3"/>
  <c r="Y378" i="3"/>
  <c r="Y370" i="3"/>
  <c r="Y362" i="3"/>
  <c r="Y353" i="3"/>
  <c r="Y345" i="3"/>
  <c r="Y337" i="3"/>
  <c r="Y327" i="3"/>
  <c r="Y320" i="3"/>
  <c r="Y312" i="3"/>
  <c r="Y304" i="3"/>
  <c r="Y296" i="3"/>
  <c r="Y288" i="3"/>
  <c r="Y484" i="3"/>
  <c r="Z484" i="3" s="1"/>
  <c r="Y476" i="3"/>
  <c r="Z476" i="3" s="1"/>
  <c r="Y467" i="3"/>
  <c r="Y459" i="3"/>
  <c r="Z459" i="3" s="1"/>
  <c r="Y451" i="3"/>
  <c r="Y443" i="3"/>
  <c r="Y435" i="3"/>
  <c r="Y427" i="3"/>
  <c r="Y419" i="3"/>
  <c r="Z419" i="3" s="1"/>
  <c r="Y411" i="3"/>
  <c r="Z411" i="3" s="1"/>
  <c r="Y403" i="3"/>
  <c r="Y395" i="3"/>
  <c r="Y387" i="3"/>
  <c r="Y379" i="3"/>
  <c r="Y371" i="3"/>
  <c r="Y363" i="3"/>
  <c r="Y354" i="3"/>
  <c r="Y346" i="3"/>
  <c r="Z346" i="3" s="1"/>
  <c r="Y338" i="3"/>
  <c r="Y330" i="3"/>
  <c r="Z330" i="3" s="1"/>
  <c r="Y321" i="3"/>
  <c r="Y313" i="3"/>
  <c r="Y305" i="3"/>
  <c r="Y297" i="3"/>
  <c r="Y289" i="3"/>
  <c r="Y281" i="3"/>
  <c r="Z281" i="3" s="1"/>
  <c r="Y273" i="3"/>
  <c r="Y264" i="3"/>
  <c r="Y256" i="3"/>
  <c r="Y248" i="3"/>
  <c r="Y239" i="3"/>
  <c r="Y231" i="3"/>
  <c r="Y223" i="3"/>
  <c r="Y215" i="3"/>
  <c r="Z215" i="3" s="1"/>
  <c r="Y206" i="3"/>
  <c r="Y198" i="3"/>
  <c r="Y190" i="3"/>
  <c r="Y181" i="3"/>
  <c r="Y173" i="3"/>
  <c r="Y165" i="3"/>
  <c r="Y157" i="3"/>
  <c r="Y149" i="3"/>
  <c r="Z149" i="3" s="1"/>
  <c r="Y141" i="3"/>
  <c r="Y133" i="3"/>
  <c r="Y125" i="3"/>
  <c r="Y117" i="3"/>
  <c r="Y109" i="3"/>
  <c r="Y101" i="3"/>
  <c r="Y93" i="3"/>
  <c r="Y85" i="3"/>
  <c r="Z85" i="3" s="1"/>
  <c r="Y77" i="3"/>
  <c r="Y69" i="3"/>
  <c r="Z69" i="3" s="1"/>
  <c r="Y61" i="3"/>
  <c r="Y53" i="3"/>
  <c r="Y45" i="3"/>
  <c r="Y37" i="3"/>
  <c r="Y29" i="3"/>
  <c r="Y12" i="3"/>
  <c r="Y3" i="3"/>
  <c r="Y485" i="3"/>
  <c r="Y477" i="3"/>
  <c r="Y468" i="3"/>
  <c r="Y460" i="3"/>
  <c r="Y452" i="3"/>
  <c r="Y444" i="3"/>
  <c r="Y436" i="3"/>
  <c r="Y428" i="3"/>
  <c r="Y420" i="3"/>
  <c r="Y412" i="3"/>
  <c r="Y404" i="3"/>
  <c r="Y396" i="3"/>
  <c r="Y388" i="3"/>
  <c r="Y380" i="3"/>
  <c r="Y372" i="3"/>
  <c r="Y364" i="3"/>
  <c r="Y355" i="3"/>
  <c r="Y347" i="3"/>
  <c r="Y339" i="3"/>
  <c r="Y331" i="3"/>
  <c r="Y322" i="3"/>
  <c r="Y314" i="3"/>
  <c r="Y306" i="3"/>
  <c r="Y298" i="3"/>
  <c r="Y290" i="3"/>
  <c r="Y282" i="3"/>
  <c r="Y274" i="3"/>
  <c r="Y266" i="3"/>
  <c r="Y257" i="3"/>
  <c r="Y249" i="3"/>
  <c r="Y240" i="3"/>
  <c r="Y232" i="3"/>
  <c r="Y224" i="3"/>
  <c r="Y216" i="3"/>
  <c r="Y207" i="3"/>
  <c r="Y199" i="3"/>
  <c r="Y191" i="3"/>
  <c r="Y182" i="3"/>
  <c r="Y174" i="3"/>
  <c r="Y166" i="3"/>
  <c r="Y158" i="3"/>
  <c r="Y150" i="3"/>
  <c r="Y142" i="3"/>
  <c r="Y134" i="3"/>
  <c r="Y126" i="3"/>
  <c r="Y118" i="3"/>
  <c r="Y110" i="3"/>
  <c r="Y102" i="3"/>
  <c r="Y94" i="3"/>
  <c r="Y86" i="3"/>
  <c r="Y78" i="3"/>
  <c r="Y70" i="3"/>
  <c r="Y62" i="3"/>
  <c r="Y54" i="3"/>
  <c r="Y46" i="3"/>
  <c r="Y38" i="3"/>
  <c r="Y30" i="3"/>
  <c r="Y19" i="3"/>
  <c r="Y14" i="3"/>
  <c r="Y4" i="3"/>
  <c r="Y489" i="3"/>
  <c r="Y481" i="3"/>
  <c r="Y472" i="3"/>
  <c r="Y464" i="3"/>
  <c r="Y456" i="3"/>
  <c r="Y448" i="3"/>
  <c r="Y440" i="3"/>
  <c r="Y432" i="3"/>
  <c r="Y424" i="3"/>
  <c r="Y416" i="3"/>
  <c r="Y408" i="3"/>
  <c r="Y400" i="3"/>
  <c r="Y392" i="3"/>
  <c r="Y376" i="3"/>
  <c r="Y368" i="3"/>
  <c r="Y359" i="3"/>
  <c r="Y351" i="3"/>
  <c r="Y343" i="3"/>
  <c r="Y335" i="3"/>
  <c r="Y326" i="3"/>
  <c r="Y318" i="3"/>
  <c r="Y310" i="3"/>
  <c r="Y302" i="3"/>
  <c r="Y294" i="3"/>
  <c r="Y286" i="3"/>
  <c r="Y278" i="3"/>
  <c r="Y270" i="3"/>
  <c r="Y261" i="3"/>
  <c r="Y253" i="3"/>
  <c r="Y244" i="3"/>
  <c r="Y236" i="3"/>
  <c r="Y228" i="3"/>
  <c r="Y220" i="3"/>
  <c r="Y212" i="3"/>
  <c r="Y203" i="3"/>
  <c r="Y195" i="3"/>
  <c r="Y187" i="3"/>
  <c r="Y178" i="3"/>
  <c r="Y170" i="3"/>
  <c r="Y162" i="3"/>
  <c r="Y154" i="3"/>
  <c r="Y146" i="3"/>
  <c r="Y138" i="3"/>
  <c r="Y130" i="3"/>
  <c r="Y122" i="3"/>
  <c r="Y114" i="3"/>
  <c r="Y106" i="3"/>
  <c r="Y98" i="3"/>
  <c r="Y90" i="3"/>
  <c r="Y82" i="3"/>
  <c r="Y74" i="3"/>
  <c r="Y66" i="3"/>
  <c r="Y58" i="3"/>
  <c r="Y50" i="3"/>
  <c r="Y42" i="3"/>
  <c r="Y34" i="3"/>
  <c r="Y26" i="3"/>
  <c r="Y23" i="3"/>
  <c r="Y18" i="3"/>
  <c r="Y8" i="3"/>
  <c r="Y488" i="3"/>
  <c r="Y480" i="3"/>
  <c r="Y471" i="3"/>
  <c r="Y463" i="3"/>
  <c r="Y455" i="3"/>
  <c r="Y447" i="3"/>
  <c r="Y439" i="3"/>
  <c r="Y431" i="3"/>
  <c r="Y423" i="3"/>
  <c r="Y415" i="3"/>
  <c r="Y407" i="3"/>
  <c r="Y399" i="3"/>
  <c r="Y391" i="3"/>
  <c r="Y383" i="3"/>
  <c r="Y375" i="3"/>
  <c r="Y367" i="3"/>
  <c r="Y358" i="3"/>
  <c r="Y350" i="3"/>
  <c r="Y342" i="3"/>
  <c r="Y334" i="3"/>
  <c r="Y325" i="3"/>
  <c r="Y317" i="3"/>
  <c r="Y309" i="3"/>
  <c r="Y301" i="3"/>
  <c r="Y293" i="3"/>
  <c r="Y285" i="3"/>
  <c r="Y277" i="3"/>
  <c r="Y269" i="3"/>
  <c r="Y260" i="3"/>
  <c r="Y252" i="3"/>
  <c r="Y243" i="3"/>
  <c r="Y235" i="3"/>
  <c r="Y227" i="3"/>
  <c r="Y219" i="3"/>
  <c r="Y211" i="3"/>
  <c r="Y202" i="3"/>
  <c r="Y194" i="3"/>
  <c r="Y186" i="3"/>
  <c r="Y177" i="3"/>
  <c r="Y169" i="3"/>
  <c r="Y161" i="3"/>
  <c r="Y153" i="3"/>
  <c r="Y145" i="3"/>
  <c r="Y137" i="3"/>
  <c r="Y129" i="3"/>
  <c r="Y121" i="3"/>
  <c r="Y113" i="3"/>
  <c r="Y105" i="3"/>
  <c r="Y97" i="3"/>
  <c r="Y89" i="3"/>
  <c r="Y81" i="3"/>
  <c r="Y73" i="3"/>
  <c r="Y65" i="3"/>
  <c r="Y57" i="3"/>
  <c r="Y49" i="3"/>
  <c r="Y41" i="3"/>
  <c r="Y33" i="3"/>
  <c r="Y22" i="3"/>
  <c r="Y17" i="3"/>
  <c r="Y7" i="3"/>
  <c r="Y487" i="3"/>
  <c r="Y479" i="3"/>
  <c r="Y470" i="3"/>
  <c r="Y462" i="3"/>
  <c r="Y454" i="3"/>
  <c r="Y446" i="3"/>
  <c r="Y438" i="3"/>
  <c r="Y430" i="3"/>
  <c r="Y422" i="3"/>
  <c r="Y414" i="3"/>
  <c r="Y406" i="3"/>
  <c r="Y398" i="3"/>
  <c r="Y390" i="3"/>
  <c r="Y382" i="3"/>
  <c r="Y374" i="3"/>
  <c r="Y366" i="3"/>
  <c r="Y357" i="3"/>
  <c r="Y349" i="3"/>
  <c r="Y341" i="3"/>
  <c r="Y333" i="3"/>
  <c r="Y324" i="3"/>
  <c r="Y316" i="3"/>
  <c r="Y308" i="3"/>
  <c r="Y300" i="3"/>
  <c r="Y292" i="3"/>
  <c r="Y284" i="3"/>
  <c r="Y276" i="3"/>
  <c r="Y268" i="3"/>
  <c r="Y259" i="3"/>
  <c r="Y251" i="3"/>
  <c r="Y242" i="3"/>
  <c r="Y234" i="3"/>
  <c r="Y226" i="3"/>
  <c r="Y218" i="3"/>
  <c r="Y209" i="3"/>
  <c r="Y201" i="3"/>
  <c r="Y193" i="3"/>
  <c r="Y185" i="3"/>
  <c r="Y176" i="3"/>
  <c r="Y168" i="3"/>
  <c r="Y160" i="3"/>
  <c r="Y152" i="3"/>
  <c r="Y144" i="3"/>
  <c r="Y136" i="3"/>
  <c r="Y128" i="3"/>
  <c r="Y120" i="3"/>
  <c r="Y112" i="3"/>
  <c r="Y104" i="3"/>
  <c r="Y96" i="3"/>
  <c r="Y88" i="3"/>
  <c r="Y80" i="3"/>
  <c r="Y72" i="3"/>
  <c r="Y64" i="3"/>
  <c r="Y56" i="3"/>
  <c r="Y48" i="3"/>
  <c r="Y40" i="3"/>
  <c r="Y32" i="3"/>
  <c r="Y21" i="3"/>
  <c r="Y16" i="3"/>
  <c r="Y6" i="3"/>
  <c r="Y486" i="3"/>
  <c r="Y478" i="3"/>
  <c r="Y469" i="3"/>
  <c r="Y461" i="3"/>
  <c r="Y453" i="3"/>
  <c r="Y445" i="3"/>
  <c r="Y437" i="3"/>
  <c r="Y429" i="3"/>
  <c r="Y421" i="3"/>
  <c r="Y413" i="3"/>
  <c r="Y405" i="3"/>
  <c r="Y397" i="3"/>
  <c r="Y389" i="3"/>
  <c r="Y381" i="3"/>
  <c r="Y373" i="3"/>
  <c r="Y365" i="3"/>
  <c r="Y356" i="3"/>
  <c r="Y348" i="3"/>
  <c r="Y340" i="3"/>
  <c r="Y332" i="3"/>
  <c r="Y323" i="3"/>
  <c r="Y315" i="3"/>
  <c r="Y307" i="3"/>
  <c r="Y299" i="3"/>
  <c r="Y291" i="3"/>
  <c r="Y283" i="3"/>
  <c r="Y275" i="3"/>
  <c r="Y267" i="3"/>
  <c r="Y258" i="3"/>
  <c r="Y250" i="3"/>
  <c r="Y241" i="3"/>
  <c r="Y233" i="3"/>
  <c r="Y225" i="3"/>
  <c r="Y217" i="3"/>
  <c r="Y208" i="3"/>
  <c r="Y200" i="3"/>
  <c r="Y192" i="3"/>
  <c r="Y183" i="3"/>
  <c r="Y175" i="3"/>
  <c r="Y167" i="3"/>
  <c r="Y159" i="3"/>
  <c r="Y151" i="3"/>
  <c r="Y143" i="3"/>
  <c r="Y135" i="3"/>
  <c r="Y127" i="3"/>
  <c r="Y119" i="3"/>
  <c r="Y111" i="3"/>
  <c r="Y103" i="3"/>
  <c r="Y95" i="3"/>
  <c r="Y87" i="3"/>
  <c r="Y79" i="3"/>
  <c r="Y71" i="3"/>
  <c r="Y63" i="3"/>
  <c r="Y55" i="3"/>
  <c r="Y47" i="3"/>
  <c r="Y39" i="3"/>
  <c r="Y31" i="3"/>
  <c r="Y20" i="3"/>
  <c r="Y15" i="3"/>
  <c r="Y5" i="3"/>
  <c r="Y384" i="3"/>
  <c r="Y482" i="3"/>
  <c r="Y473" i="3"/>
  <c r="Y465" i="3"/>
  <c r="Y457" i="3"/>
  <c r="Y449" i="3"/>
  <c r="Y441" i="3"/>
  <c r="Y433" i="3"/>
  <c r="Y425" i="3"/>
  <c r="Y417" i="3"/>
  <c r="Y409" i="3"/>
  <c r="Y401" i="3"/>
  <c r="Y393" i="3"/>
  <c r="Y385" i="3"/>
  <c r="Y377" i="3"/>
  <c r="Y369" i="3"/>
  <c r="Y360" i="3"/>
  <c r="Y352" i="3"/>
  <c r="Y344" i="3"/>
  <c r="Y336" i="3"/>
  <c r="Y328" i="3"/>
  <c r="Y319" i="3"/>
  <c r="Y311" i="3"/>
  <c r="Y303" i="3"/>
  <c r="Y295" i="3"/>
  <c r="Y287" i="3"/>
  <c r="Y279" i="3"/>
  <c r="Y271" i="3"/>
  <c r="Y262" i="3"/>
  <c r="Y254" i="3"/>
  <c r="Y245" i="3"/>
  <c r="Y237" i="3"/>
  <c r="Y229" i="3"/>
  <c r="Y221" i="3"/>
  <c r="Y213" i="3"/>
  <c r="Y204" i="3"/>
  <c r="Y196" i="3"/>
  <c r="Y188" i="3"/>
  <c r="Y179" i="3"/>
  <c r="Y171" i="3"/>
  <c r="Y163" i="3"/>
  <c r="Y155" i="3"/>
  <c r="Y147" i="3"/>
  <c r="Y139" i="3"/>
  <c r="Y131" i="3"/>
  <c r="Y123" i="3"/>
  <c r="Y115" i="3"/>
  <c r="Y107" i="3"/>
  <c r="Y99" i="3"/>
  <c r="Y91" i="3"/>
  <c r="Y83" i="3"/>
  <c r="Y75" i="3"/>
  <c r="Y67" i="3"/>
  <c r="Y59" i="3"/>
  <c r="Y51" i="3"/>
  <c r="Y43" i="3"/>
  <c r="Y35" i="3"/>
  <c r="Y27" i="3"/>
  <c r="Y24" i="3"/>
  <c r="Y10" i="3"/>
  <c r="Y280" i="3"/>
  <c r="Y272" i="3"/>
  <c r="Y263" i="3"/>
  <c r="Y255" i="3"/>
  <c r="Y247" i="3"/>
  <c r="Y238" i="3"/>
  <c r="Y230" i="3"/>
  <c r="Y222" i="3"/>
  <c r="Y214" i="3"/>
  <c r="Y205" i="3"/>
  <c r="Y197" i="3"/>
  <c r="Y189" i="3"/>
  <c r="Y180" i="3"/>
  <c r="Y172" i="3"/>
  <c r="Y164" i="3"/>
  <c r="Y156" i="3"/>
  <c r="Y148" i="3"/>
  <c r="Y140" i="3"/>
  <c r="Y132" i="3"/>
  <c r="Y124" i="3"/>
  <c r="Y116" i="3"/>
  <c r="Y108" i="3"/>
  <c r="Y100" i="3"/>
  <c r="Y92" i="3"/>
  <c r="Y84" i="3"/>
  <c r="Y76" i="3"/>
  <c r="Y68" i="3"/>
  <c r="Y60" i="3"/>
  <c r="Y52" i="3"/>
  <c r="Y44" i="3"/>
  <c r="Y36" i="3"/>
  <c r="Y28" i="3"/>
  <c r="Y11" i="3"/>
  <c r="Y2" i="3"/>
  <c r="Z395" i="3" l="1"/>
  <c r="Z264" i="3"/>
  <c r="Z363" i="3"/>
  <c r="Z206" i="3"/>
  <c r="Z338" i="3"/>
  <c r="Z141" i="3"/>
  <c r="Z198" i="3"/>
  <c r="Z101" i="3"/>
  <c r="Z297" i="3"/>
  <c r="Z133" i="3"/>
  <c r="Z61" i="3"/>
  <c r="Z256" i="3"/>
  <c r="Z289" i="3"/>
  <c r="Z387" i="3"/>
  <c r="Z93" i="3"/>
  <c r="Z231" i="3"/>
  <c r="Z321" i="3"/>
  <c r="Z190" i="3"/>
  <c r="Z427" i="3"/>
  <c r="Z451" i="3"/>
  <c r="Z125" i="3"/>
  <c r="Z37" i="3"/>
  <c r="Z354" i="3"/>
  <c r="Z45" i="3"/>
  <c r="Z109" i="3"/>
  <c r="Z173" i="3"/>
  <c r="Z239" i="3"/>
  <c r="Z305" i="3"/>
  <c r="Z371" i="3"/>
  <c r="Z435" i="3"/>
  <c r="Z296" i="3"/>
  <c r="Z362" i="3"/>
  <c r="Z426" i="3"/>
  <c r="Z370" i="3"/>
  <c r="Z3" i="3"/>
  <c r="Z312" i="3"/>
  <c r="Z378" i="3"/>
  <c r="Z442" i="3"/>
  <c r="Z434" i="3"/>
  <c r="Z29" i="3"/>
  <c r="Z223" i="3"/>
  <c r="Z12" i="3"/>
  <c r="Z320" i="3"/>
  <c r="Z386" i="3"/>
  <c r="Z450" i="3"/>
  <c r="Z53" i="3"/>
  <c r="Z304" i="3"/>
  <c r="Z157" i="3"/>
  <c r="Z77" i="3"/>
  <c r="Z273" i="3"/>
  <c r="Z403" i="3"/>
  <c r="Z467" i="3"/>
  <c r="Z327" i="3"/>
  <c r="Z394" i="3"/>
  <c r="Z458" i="3"/>
  <c r="Z379" i="3"/>
  <c r="Z337" i="3"/>
  <c r="Z402" i="3"/>
  <c r="Z466" i="3"/>
  <c r="Z443" i="3"/>
  <c r="Z345" i="3"/>
  <c r="Z410" i="3"/>
  <c r="Z474" i="3"/>
  <c r="Z313" i="3"/>
  <c r="Z165" i="3"/>
  <c r="Z288" i="3"/>
  <c r="Z353" i="3"/>
  <c r="Z418" i="3"/>
  <c r="Z483" i="3"/>
  <c r="Z117" i="3"/>
  <c r="Z248" i="3"/>
  <c r="Z181" i="3"/>
  <c r="Z132" i="3"/>
  <c r="Z171" i="3"/>
  <c r="Z127" i="3"/>
  <c r="Z152" i="3"/>
  <c r="Z177" i="3"/>
  <c r="Z74" i="3"/>
  <c r="Z102" i="3"/>
  <c r="Z428" i="3"/>
  <c r="Z140" i="3"/>
  <c r="Z377" i="3"/>
  <c r="Z461" i="3"/>
  <c r="Z57" i="3"/>
  <c r="Z447" i="3"/>
  <c r="Z343" i="3"/>
  <c r="Z240" i="3"/>
  <c r="Z84" i="3"/>
  <c r="Z254" i="3"/>
  <c r="Z208" i="3"/>
  <c r="Z104" i="3"/>
  <c r="Z7" i="3"/>
  <c r="Z455" i="3"/>
  <c r="Z424" i="3"/>
  <c r="Z314" i="3"/>
  <c r="Z28" i="3"/>
  <c r="Z131" i="3"/>
  <c r="Z457" i="3"/>
  <c r="Z87" i="3"/>
  <c r="Z217" i="3"/>
  <c r="Z348" i="3"/>
  <c r="Z413" i="3"/>
  <c r="Z48" i="3"/>
  <c r="Z112" i="3"/>
  <c r="Z176" i="3"/>
  <c r="Z242" i="3"/>
  <c r="Z308" i="3"/>
  <c r="Z374" i="3"/>
  <c r="Z438" i="3"/>
  <c r="Z17" i="3"/>
  <c r="Z73" i="3"/>
  <c r="Z137" i="3"/>
  <c r="Z202" i="3"/>
  <c r="Z269" i="3"/>
  <c r="Z334" i="3"/>
  <c r="Z399" i="3"/>
  <c r="Z463" i="3"/>
  <c r="Z34" i="3"/>
  <c r="Z98" i="3"/>
  <c r="Z162" i="3"/>
  <c r="Z228" i="3"/>
  <c r="Z294" i="3"/>
  <c r="Z359" i="3"/>
  <c r="Z432" i="3"/>
  <c r="Z4" i="3"/>
  <c r="Z62" i="3"/>
  <c r="Z126" i="3"/>
  <c r="Z191" i="3"/>
  <c r="Z257" i="3"/>
  <c r="Z322" i="3"/>
  <c r="Z388" i="3"/>
  <c r="Z452" i="3"/>
  <c r="Z197" i="3"/>
  <c r="Z237" i="3"/>
  <c r="Z5" i="3"/>
  <c r="Z323" i="3"/>
  <c r="Z88" i="3"/>
  <c r="Z414" i="3"/>
  <c r="Z243" i="3"/>
  <c r="Z18" i="3"/>
  <c r="Z335" i="3"/>
  <c r="Z166" i="3"/>
  <c r="Z51" i="3"/>
  <c r="Z311" i="3"/>
  <c r="Z135" i="3"/>
  <c r="Z397" i="3"/>
  <c r="Z226" i="3"/>
  <c r="Z487" i="3"/>
  <c r="Z317" i="3"/>
  <c r="Z146" i="3"/>
  <c r="Z481" i="3"/>
  <c r="Z306" i="3"/>
  <c r="Z214" i="3"/>
  <c r="Z188" i="3"/>
  <c r="Z20" i="3"/>
  <c r="Z340" i="3"/>
  <c r="Z234" i="3"/>
  <c r="Z129" i="3"/>
  <c r="Z391" i="3"/>
  <c r="Z220" i="3"/>
  <c r="Z54" i="3"/>
  <c r="Z380" i="3"/>
  <c r="Z92" i="3"/>
  <c r="Z67" i="3"/>
  <c r="Z262" i="3"/>
  <c r="Z151" i="3"/>
  <c r="Z283" i="3"/>
  <c r="Z478" i="3"/>
  <c r="Z36" i="3"/>
  <c r="Z100" i="3"/>
  <c r="Z164" i="3"/>
  <c r="Z230" i="3"/>
  <c r="Z75" i="3"/>
  <c r="Z139" i="3"/>
  <c r="Z204" i="3"/>
  <c r="Z271" i="3"/>
  <c r="Z336" i="3"/>
  <c r="Z401" i="3"/>
  <c r="Z465" i="3"/>
  <c r="Z31" i="3"/>
  <c r="Z95" i="3"/>
  <c r="Z159" i="3"/>
  <c r="Z225" i="3"/>
  <c r="Z291" i="3"/>
  <c r="Z356" i="3"/>
  <c r="Z421" i="3"/>
  <c r="Z486" i="3"/>
  <c r="Z56" i="3"/>
  <c r="Z120" i="3"/>
  <c r="Z185" i="3"/>
  <c r="Z251" i="3"/>
  <c r="Z316" i="3"/>
  <c r="Z382" i="3"/>
  <c r="Z446" i="3"/>
  <c r="Z22" i="3"/>
  <c r="Z81" i="3"/>
  <c r="Z145" i="3"/>
  <c r="Z211" i="3"/>
  <c r="Z277" i="3"/>
  <c r="Z342" i="3"/>
  <c r="Z407" i="3"/>
  <c r="Z471" i="3"/>
  <c r="Z42" i="3"/>
  <c r="Z106" i="3"/>
  <c r="Z170" i="3"/>
  <c r="Z236" i="3"/>
  <c r="Z302" i="3"/>
  <c r="Z368" i="3"/>
  <c r="Z440" i="3"/>
  <c r="Z14" i="3"/>
  <c r="Z70" i="3"/>
  <c r="Z134" i="3"/>
  <c r="Z199" i="3"/>
  <c r="Z266" i="3"/>
  <c r="Z331" i="3"/>
  <c r="Z396" i="3"/>
  <c r="Z460" i="3"/>
  <c r="Z43" i="3"/>
  <c r="Z369" i="3"/>
  <c r="Z192" i="3"/>
  <c r="Z453" i="3"/>
  <c r="Z218" i="3"/>
  <c r="Z479" i="3"/>
  <c r="Z309" i="3"/>
  <c r="Z138" i="3"/>
  <c r="Z408" i="3"/>
  <c r="Z232" i="3"/>
  <c r="Z272" i="3"/>
  <c r="Z245" i="3"/>
  <c r="Z71" i="3"/>
  <c r="Z332" i="3"/>
  <c r="Z160" i="3"/>
  <c r="Z422" i="3"/>
  <c r="Z252" i="3"/>
  <c r="Z82" i="3"/>
  <c r="Z416" i="3"/>
  <c r="Z174" i="3"/>
  <c r="Z148" i="3"/>
  <c r="Z123" i="3"/>
  <c r="Z449" i="3"/>
  <c r="Z275" i="3"/>
  <c r="Z469" i="3"/>
  <c r="Z300" i="3"/>
  <c r="Z430" i="3"/>
  <c r="Z260" i="3"/>
  <c r="Z90" i="3"/>
  <c r="Z351" i="3"/>
  <c r="Z182" i="3"/>
  <c r="Z10" i="3"/>
  <c r="Z328" i="3"/>
  <c r="Z108" i="3"/>
  <c r="Z238" i="3"/>
  <c r="Z24" i="3"/>
  <c r="Z83" i="3"/>
  <c r="Z147" i="3"/>
  <c r="Z213" i="3"/>
  <c r="Z279" i="3"/>
  <c r="Z344" i="3"/>
  <c r="Z409" i="3"/>
  <c r="Z473" i="3"/>
  <c r="Z39" i="3"/>
  <c r="Z103" i="3"/>
  <c r="Z167" i="3"/>
  <c r="Z233" i="3"/>
  <c r="Z299" i="3"/>
  <c r="Z365" i="3"/>
  <c r="Z429" i="3"/>
  <c r="Z6" i="3"/>
  <c r="Z64" i="3"/>
  <c r="Z128" i="3"/>
  <c r="Z193" i="3"/>
  <c r="Z259" i="3"/>
  <c r="Z324" i="3"/>
  <c r="Z390" i="3"/>
  <c r="Z454" i="3"/>
  <c r="Z89" i="3"/>
  <c r="Z153" i="3"/>
  <c r="Z219" i="3"/>
  <c r="Z285" i="3"/>
  <c r="Z350" i="3"/>
  <c r="Z415" i="3"/>
  <c r="Z480" i="3"/>
  <c r="Z50" i="3"/>
  <c r="Z114" i="3"/>
  <c r="Z178" i="3"/>
  <c r="Z244" i="3"/>
  <c r="Z310" i="3"/>
  <c r="Z376" i="3"/>
  <c r="Z448" i="3"/>
  <c r="Z19" i="3"/>
  <c r="Z78" i="3"/>
  <c r="Z142" i="3"/>
  <c r="Z207" i="3"/>
  <c r="Z274" i="3"/>
  <c r="Z339" i="3"/>
  <c r="Z404" i="3"/>
  <c r="Z468" i="3"/>
  <c r="Z11" i="3"/>
  <c r="Z107" i="3"/>
  <c r="Z433" i="3"/>
  <c r="Z258" i="3"/>
  <c r="Z349" i="3"/>
  <c r="Z49" i="3"/>
  <c r="Z375" i="3"/>
  <c r="Z203" i="3"/>
  <c r="Z472" i="3"/>
  <c r="Z298" i="3"/>
  <c r="Z205" i="3"/>
  <c r="Z179" i="3"/>
  <c r="Z15" i="3"/>
  <c r="Z267" i="3"/>
  <c r="Z96" i="3"/>
  <c r="Z357" i="3"/>
  <c r="Z186" i="3"/>
  <c r="Z23" i="3"/>
  <c r="Z278" i="3"/>
  <c r="Z110" i="3"/>
  <c r="Z436" i="3"/>
  <c r="Z59" i="3"/>
  <c r="Z319" i="3"/>
  <c r="Z79" i="3"/>
  <c r="Z405" i="3"/>
  <c r="Z168" i="3"/>
  <c r="Z65" i="3"/>
  <c r="Z325" i="3"/>
  <c r="Z154" i="3"/>
  <c r="Z489" i="3"/>
  <c r="Z249" i="3"/>
  <c r="Z156" i="3"/>
  <c r="Z196" i="3"/>
  <c r="Z44" i="3"/>
  <c r="Z52" i="3"/>
  <c r="Z247" i="3"/>
  <c r="Z91" i="3"/>
  <c r="Z155" i="3"/>
  <c r="Z287" i="3"/>
  <c r="Z352" i="3"/>
  <c r="Z417" i="3"/>
  <c r="Z482" i="3"/>
  <c r="Z47" i="3"/>
  <c r="Z111" i="3"/>
  <c r="Z175" i="3"/>
  <c r="Z241" i="3"/>
  <c r="Z307" i="3"/>
  <c r="Z373" i="3"/>
  <c r="Z437" i="3"/>
  <c r="Z16" i="3"/>
  <c r="Z72" i="3"/>
  <c r="Z136" i="3"/>
  <c r="Z201" i="3"/>
  <c r="Z268" i="3"/>
  <c r="Z333" i="3"/>
  <c r="Z398" i="3"/>
  <c r="Z462" i="3"/>
  <c r="Z33" i="3"/>
  <c r="Z97" i="3"/>
  <c r="Z161" i="3"/>
  <c r="Z227" i="3"/>
  <c r="Z293" i="3"/>
  <c r="Z358" i="3"/>
  <c r="Z423" i="3"/>
  <c r="Z488" i="3"/>
  <c r="Z58" i="3"/>
  <c r="Z122" i="3"/>
  <c r="Z187" i="3"/>
  <c r="Z253" i="3"/>
  <c r="Z318" i="3"/>
  <c r="Z392" i="3"/>
  <c r="Z456" i="3"/>
  <c r="Z86" i="3"/>
  <c r="Z150" i="3"/>
  <c r="Z216" i="3"/>
  <c r="Z282" i="3"/>
  <c r="Z347" i="3"/>
  <c r="Z412" i="3"/>
  <c r="Z477" i="3"/>
  <c r="Z68" i="3"/>
  <c r="Z263" i="3"/>
  <c r="Z303" i="3"/>
  <c r="Z63" i="3"/>
  <c r="Z389" i="3"/>
  <c r="Z284" i="3"/>
  <c r="Z113" i="3"/>
  <c r="Z439" i="3"/>
  <c r="Z270" i="3"/>
  <c r="Z38" i="3"/>
  <c r="Z364" i="3"/>
  <c r="Z76" i="3"/>
  <c r="Z115" i="3"/>
  <c r="Z441" i="3"/>
  <c r="Z200" i="3"/>
  <c r="Z32" i="3"/>
  <c r="Z292" i="3"/>
  <c r="Z121" i="3"/>
  <c r="Z383" i="3"/>
  <c r="Z212" i="3"/>
  <c r="Z46" i="3"/>
  <c r="Z372" i="3"/>
  <c r="Z280" i="3"/>
  <c r="Z385" i="3"/>
  <c r="Z143" i="3"/>
  <c r="Z40" i="3"/>
  <c r="Z366" i="3"/>
  <c r="Z194" i="3"/>
  <c r="Z26" i="3"/>
  <c r="Z286" i="3"/>
  <c r="Z118" i="3"/>
  <c r="Z444" i="3"/>
  <c r="Z222" i="3"/>
  <c r="Z393" i="3"/>
  <c r="Z172" i="3"/>
  <c r="Z116" i="3"/>
  <c r="Z180" i="3"/>
  <c r="Z27" i="3"/>
  <c r="Z221" i="3"/>
  <c r="Z2" i="3"/>
  <c r="Z60" i="3"/>
  <c r="Z124" i="3"/>
  <c r="Z189" i="3"/>
  <c r="Z255" i="3"/>
  <c r="Z35" i="3"/>
  <c r="Z99" i="3"/>
  <c r="Z163" i="3"/>
  <c r="Z229" i="3"/>
  <c r="Z295" i="3"/>
  <c r="Z360" i="3"/>
  <c r="Z425" i="3"/>
  <c r="Z384" i="3"/>
  <c r="Z55" i="3"/>
  <c r="Z119" i="3"/>
  <c r="Z183" i="3"/>
  <c r="Z250" i="3"/>
  <c r="Z315" i="3"/>
  <c r="Z381" i="3"/>
  <c r="Z445" i="3"/>
  <c r="Z21" i="3"/>
  <c r="Z80" i="3"/>
  <c r="Z144" i="3"/>
  <c r="Z209" i="3"/>
  <c r="Z276" i="3"/>
  <c r="Z341" i="3"/>
  <c r="Z406" i="3"/>
  <c r="Z470" i="3"/>
  <c r="Z41" i="3"/>
  <c r="Z105" i="3"/>
  <c r="Z169" i="3"/>
  <c r="Z235" i="3"/>
  <c r="Z301" i="3"/>
  <c r="Z367" i="3"/>
  <c r="Z431" i="3"/>
  <c r="Z8" i="3"/>
  <c r="Z66" i="3"/>
  <c r="Z130" i="3"/>
  <c r="Z195" i="3"/>
  <c r="Z261" i="3"/>
  <c r="Z326" i="3"/>
  <c r="Z400" i="3"/>
  <c r="Z464" i="3"/>
  <c r="Z30" i="3"/>
  <c r="Z94" i="3"/>
  <c r="Z158" i="3"/>
  <c r="Z224" i="3"/>
  <c r="Z290" i="3"/>
  <c r="Z355" i="3"/>
  <c r="Z420" i="3"/>
  <c r="Z485" i="3"/>
</calcChain>
</file>

<file path=xl/sharedStrings.xml><?xml version="1.0" encoding="utf-8"?>
<sst xmlns="http://schemas.openxmlformats.org/spreadsheetml/2006/main" count="516" uniqueCount="515">
  <si>
    <t>CODEOPTVERAFF</t>
  </si>
  <si>
    <t>Med_D1</t>
  </si>
  <si>
    <t>Med_D2</t>
  </si>
  <si>
    <t>Med_D3</t>
  </si>
  <si>
    <t>Med_D4</t>
  </si>
  <si>
    <t>Med_D5</t>
  </si>
  <si>
    <t>Med_D6</t>
  </si>
  <si>
    <t>Med_D7</t>
  </si>
  <si>
    <t>Med_E1</t>
  </si>
  <si>
    <t>Med_E2</t>
  </si>
  <si>
    <t>Med_E3</t>
  </si>
  <si>
    <t>Tot_MedD</t>
  </si>
  <si>
    <t>Tot_MedE</t>
  </si>
  <si>
    <t>Tot_MedC</t>
  </si>
  <si>
    <t>Coe_Med_D1</t>
  </si>
  <si>
    <t>Coe_Med_D2</t>
  </si>
  <si>
    <t>Coe_Med_D3</t>
  </si>
  <si>
    <t>Coe_Med_D4</t>
  </si>
  <si>
    <t>Coe_Med_D5</t>
  </si>
  <si>
    <t>Coe_Med_D6</t>
  </si>
  <si>
    <t>Coe_Med_D7</t>
  </si>
  <si>
    <t>Coe_Med_E1</t>
  </si>
  <si>
    <t>Coe_Med_E2</t>
  </si>
  <si>
    <t>Coe_Med_E3</t>
  </si>
  <si>
    <t>Tot_Coe_MedD</t>
  </si>
  <si>
    <t>Tot_Coe_MedC</t>
  </si>
  <si>
    <t>NBDEVOIRS</t>
  </si>
  <si>
    <t>NBEXAMENS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</si>
  <si>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</si>
  <si>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</si>
  <si>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</si>
  <si>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</si>
  <si>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</si>
  <si>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</si>
  <si>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</si>
  <si>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</si>
  <si>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</si>
  <si>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</si>
  <si>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</si>
  <si>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</si>
  <si>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</si>
  <si>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</si>
  <si>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109-101-MQ-68-3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</si>
  <si>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</si>
  <si>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</si>
  <si>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</si>
  <si>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</si>
  <si>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</si>
  <si>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</si>
  <si>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</t>
  </si>
  <si>
    <t xml:space="preserve">153-1C3-TA-10-1                    </t>
  </si>
  <si>
    <t xml:space="preserve">153-VLW-03-10-1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</si>
  <si>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</si>
  <si>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</si>
  <si>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</si>
  <si>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</si>
  <si>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</si>
  <si>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201-103-RE-10-2                    </t>
  </si>
  <si>
    <t xml:space="preserve">201-103-RE-10-3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</si>
  <si>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</si>
  <si>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</si>
  <si>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</si>
  <si>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</si>
  <si>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</si>
  <si>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</si>
  <si>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</si>
  <si>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201-105-RE-74-1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</si>
  <si>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</si>
  <si>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</si>
  <si>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</si>
  <si>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201-203-RE-14-2                    </t>
  </si>
  <si>
    <t xml:space="preserve">201-301-RE-10-1                    </t>
  </si>
  <si>
    <t xml:space="preserve">201-301-RE-60-1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</si>
  <si>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</si>
  <si>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</si>
  <si>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</si>
  <si>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</si>
  <si>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201-337-FD-10-1                    </t>
  </si>
  <si>
    <t xml:space="preserve">201-337-FD-10-2                    </t>
  </si>
  <si>
    <t xml:space="preserve">201-404-FD-10-3                    </t>
  </si>
  <si>
    <t xml:space="preserve">201-404-FD-10-4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</si>
  <si>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</si>
  <si>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</si>
  <si>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</si>
  <si>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</si>
  <si>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</si>
  <si>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</si>
  <si>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201-NYA-05-74-1                    </t>
  </si>
  <si>
    <t xml:space="preserve">201-NYA-05-74-2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</si>
  <si>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</si>
  <si>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</si>
  <si>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</si>
  <si>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</si>
  <si>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</si>
  <si>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</si>
  <si>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</si>
  <si>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</si>
  <si>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</si>
  <si>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</si>
  <si>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201-NYC-05-14-1                    </t>
  </si>
  <si>
    <t xml:space="preserve">201-NYC-05-14-3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</si>
  <si>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</si>
  <si>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</si>
  <si>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</si>
  <si>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203-FPG-03-65-1                    </t>
  </si>
  <si>
    <t xml:space="preserve">203-NYA-05-10-2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</si>
  <si>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</si>
  <si>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</si>
  <si>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</si>
  <si>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</si>
  <si>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</si>
  <si>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</si>
  <si>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</si>
  <si>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</si>
  <si>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</si>
  <si>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</si>
  <si>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</si>
  <si>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</si>
  <si>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320-103-FD-65-1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</si>
  <si>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</si>
  <si>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</si>
  <si>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</si>
  <si>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</si>
  <si>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</si>
  <si>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</si>
  <si>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</si>
  <si>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</si>
  <si>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</si>
  <si>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</si>
  <si>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</si>
  <si>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</si>
  <si>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</si>
  <si>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</si>
  <si>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</si>
  <si>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</si>
  <si>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</si>
  <si>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</si>
  <si>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</si>
  <si>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</si>
  <si>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</si>
  <si>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</si>
  <si>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</si>
  <si>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</si>
  <si>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</si>
  <si>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</si>
  <si>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</si>
  <si>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</si>
  <si>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</si>
  <si>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330-203-FD-60-1                    </t>
  </si>
  <si>
    <t xml:space="preserve">330-910-RE-10-1                    </t>
  </si>
  <si>
    <t xml:space="preserve">330-910-RE-60-1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</si>
  <si>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</si>
  <si>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</si>
  <si>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</si>
  <si>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</si>
  <si>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</si>
  <si>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</si>
  <si>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</si>
  <si>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</si>
  <si>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</si>
  <si>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</si>
  <si>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</si>
  <si>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</si>
  <si>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</si>
  <si>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</si>
  <si>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340-102-MQ-64-1                    </t>
  </si>
  <si>
    <t xml:space="preserve">340-102-MQ-64-2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</si>
  <si>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</si>
  <si>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</si>
  <si>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</si>
  <si>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</si>
  <si>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</si>
  <si>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</si>
  <si>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</si>
  <si>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</si>
  <si>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</si>
  <si>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</si>
  <si>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</si>
  <si>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</si>
  <si>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</si>
  <si>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</si>
  <si>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</si>
  <si>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</si>
  <si>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</si>
  <si>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</si>
  <si>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</si>
  <si>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</si>
  <si>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</si>
  <si>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</si>
  <si>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</si>
  <si>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</si>
  <si>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</si>
  <si>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</si>
  <si>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</si>
  <si>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345-HUP-FD-65-1                    </t>
  </si>
  <si>
    <t xml:space="preserve">350-00W-FD-60-1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</si>
  <si>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</si>
  <si>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</si>
  <si>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</si>
  <si>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</si>
  <si>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</si>
  <si>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</si>
  <si>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</si>
  <si>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</si>
  <si>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</si>
  <si>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</si>
  <si>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</si>
  <si>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</si>
  <si>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350-203-FD-50-3                    </t>
  </si>
  <si>
    <t xml:space="preserve">350-203-FD-50-4                    </t>
  </si>
  <si>
    <t xml:space="preserve">350-303-FD-10-2                    </t>
  </si>
  <si>
    <t xml:space="preserve">350-303-FD-60-1                    </t>
  </si>
  <si>
    <t xml:space="preserve">350-FPF-03-10-1                    </t>
  </si>
  <si>
    <t xml:space="preserve">360-300-RE-10-3                    </t>
  </si>
  <si>
    <t xml:space="preserve">360-300-RE-14-1                    </t>
  </si>
  <si>
    <t xml:space="preserve">360-300-RE-14-3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</si>
  <si>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</si>
  <si>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</si>
  <si>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</si>
  <si>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</si>
  <si>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</si>
  <si>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</si>
  <si>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</si>
  <si>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</si>
  <si>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</si>
  <si>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</si>
  <si>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</si>
  <si>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</si>
  <si>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</si>
  <si>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383-303-FD-50-1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</si>
  <si>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</si>
  <si>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</si>
  <si>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</si>
  <si>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</si>
  <si>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</si>
  <si>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</si>
  <si>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</si>
  <si>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</si>
  <si>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</si>
  <si>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</si>
  <si>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</si>
  <si>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</si>
  <si>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</si>
  <si>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</si>
  <si>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387-103-FD-10-1                    </t>
  </si>
  <si>
    <t xml:space="preserve">387-103-FD-60-1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</si>
  <si>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</si>
  <si>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</si>
  <si>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</si>
  <si>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</si>
  <si>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</si>
  <si>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</si>
  <si>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</si>
  <si>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</si>
  <si>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</si>
  <si>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</si>
  <si>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</si>
  <si>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</si>
  <si>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</si>
  <si>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</si>
  <si>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</si>
  <si>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</si>
  <si>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</si>
  <si>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</si>
  <si>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</si>
  <si>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</si>
  <si>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</si>
  <si>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</si>
  <si>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</si>
  <si>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</si>
  <si>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</si>
  <si>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</si>
  <si>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</si>
  <si>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410-113-FD-50-2                    </t>
  </si>
  <si>
    <t xml:space="preserve">410-113-FD-50-3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</si>
  <si>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</si>
  <si>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</si>
  <si>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</si>
  <si>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</si>
  <si>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</si>
  <si>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</si>
  <si>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410-203-FD-10-2                    </t>
  </si>
  <si>
    <t xml:space="preserve">410-203-FD-60-1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</si>
  <si>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</si>
  <si>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</si>
  <si>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</si>
  <si>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</si>
  <si>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</si>
  <si>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</si>
  <si>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</si>
  <si>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</si>
  <si>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</si>
  <si>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</si>
  <si>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</si>
  <si>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</si>
  <si>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</si>
  <si>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</si>
  <si>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</si>
  <si>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</si>
  <si>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</si>
  <si>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</si>
  <si>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</si>
  <si>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</si>
  <si>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</si>
  <si>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</si>
  <si>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</si>
  <si>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</si>
  <si>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</si>
  <si>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</si>
  <si>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</si>
  <si>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</si>
  <si>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</si>
  <si>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</si>
  <si>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</si>
  <si>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</si>
  <si>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</si>
  <si>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</si>
  <si>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</si>
  <si>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</si>
  <si>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</si>
  <si>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</si>
  <si>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</si>
  <si>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</si>
  <si>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</si>
  <si>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</si>
  <si>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</si>
  <si>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</si>
  <si>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</si>
  <si>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</si>
  <si>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</si>
  <si>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</si>
  <si>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</si>
  <si>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</si>
  <si>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</si>
  <si>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</si>
  <si>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</si>
  <si>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</si>
  <si>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</si>
  <si>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</si>
  <si>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</si>
  <si>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</si>
  <si>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</si>
  <si>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</si>
  <si>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</si>
  <si>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</si>
  <si>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410-640-90-10-2                    </t>
  </si>
  <si>
    <t xml:space="preserve">410-640-FD-10-1                    </t>
  </si>
  <si>
    <t xml:space="preserve">410-654-FD-60-1                    </t>
  </si>
  <si>
    <t>410-664-FD-60-2</t>
  </si>
  <si>
    <t xml:space="preserve">410-683-90-10-1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</si>
  <si>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</si>
  <si>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</si>
  <si>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</si>
  <si>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</si>
  <si>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</si>
  <si>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</si>
  <si>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</si>
  <si>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</si>
  <si>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</si>
  <si>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</si>
  <si>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</si>
  <si>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</si>
  <si>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</si>
  <si>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</si>
  <si>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</si>
  <si>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</si>
  <si>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</si>
  <si>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</si>
  <si>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</si>
  <si>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</si>
  <si>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</si>
  <si>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</si>
  <si>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</si>
  <si>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</si>
  <si>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</si>
  <si>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</si>
  <si>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</si>
  <si>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</si>
  <si>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</si>
  <si>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</si>
  <si>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</si>
  <si>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</si>
  <si>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</si>
  <si>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</si>
  <si>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</si>
  <si>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</si>
  <si>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</si>
  <si>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</si>
  <si>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</si>
  <si>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</si>
  <si>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</si>
  <si>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</si>
  <si>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</si>
  <si>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</si>
  <si>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</si>
  <si>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</si>
  <si>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</si>
  <si>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</si>
  <si>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</si>
  <si>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</si>
  <si>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601-013-FD-60-1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</si>
  <si>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</si>
  <si>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</si>
  <si>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</si>
  <si>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</si>
  <si>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</si>
  <si>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</si>
  <si>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</si>
  <si>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</si>
  <si>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601-101-MQ-64-1                    </t>
  </si>
  <si>
    <t xml:space="preserve">601-101-MQ-64-2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</si>
  <si>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</si>
  <si>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</si>
  <si>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</si>
  <si>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</si>
  <si>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</si>
  <si>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</si>
  <si>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</si>
  <si>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</si>
  <si>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</si>
  <si>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</si>
  <si>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</si>
  <si>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</si>
  <si>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</si>
  <si>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</si>
  <si>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601-103-MQ-64-1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</si>
  <si>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</si>
  <si>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</si>
  <si>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</si>
  <si>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</si>
  <si>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</si>
  <si>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</si>
  <si>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</si>
  <si>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</si>
  <si>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</si>
  <si>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</si>
  <si>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</si>
  <si>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</si>
  <si>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</si>
  <si>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</si>
  <si>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</si>
  <si>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</si>
  <si>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</si>
  <si>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</si>
  <si>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</si>
  <si>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</si>
  <si>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</si>
  <si>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</si>
  <si>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</si>
  <si>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</si>
  <si>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</si>
  <si>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</si>
  <si>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603-103-MQ-65-1                    </t>
  </si>
  <si>
    <t xml:space="preserve">603-103-MQ-65-2                    </t>
  </si>
  <si>
    <t xml:space="preserve">603-EAP-FD-65-1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</si>
  <si>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</si>
  <si>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</si>
  <si>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</si>
  <si>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</si>
  <si>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</si>
  <si>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</si>
  <si>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</si>
  <si>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</si>
  <si>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</si>
  <si>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</si>
  <si>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</si>
  <si>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</si>
  <si>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</si>
  <si>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</si>
  <si>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</si>
  <si>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</si>
  <si>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</si>
  <si>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604-103-03-10-2                    </t>
  </si>
  <si>
    <t xml:space="preserve">604-103-MQ-60-1                    </t>
  </si>
  <si>
    <t xml:space="preserve">604-303-FD-50-3                    </t>
  </si>
  <si>
    <t xml:space="preserve">604-303-FD-60-1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</si>
  <si>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</si>
  <si>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</si>
  <si>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</si>
  <si>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</si>
  <si>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</si>
  <si>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</si>
  <si>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</si>
  <si>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</si>
  <si>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</si>
  <si>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</si>
  <si>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604-SAQ-FD-60-1                    </t>
  </si>
  <si>
    <t xml:space="preserve">604-SAR-FD-60-1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</si>
  <si>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</si>
  <si>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</si>
  <si>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</si>
  <si>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</si>
  <si>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</si>
  <si>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</si>
  <si>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</si>
  <si>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</si>
  <si>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</si>
  <si>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</si>
  <si>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</si>
  <si>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</si>
  <si>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</si>
  <si>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</si>
  <si>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</si>
  <si>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</si>
  <si>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</si>
  <si>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</si>
  <si>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</si>
  <si>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>101-901-RE-60-3</t>
  </si>
  <si>
    <t>105-FPF-03-60-2</t>
  </si>
  <si>
    <t>350-102-RE-65-1</t>
  </si>
  <si>
    <t xml:space="preserve">383-920-RE-60-2    </t>
  </si>
  <si>
    <t xml:space="preserve">410-014-FD-50-6   </t>
  </si>
  <si>
    <t>410-214-FD-60-3</t>
  </si>
  <si>
    <t>420-105-FD-60-5</t>
  </si>
  <si>
    <t>607-FPF-03-60-2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</si>
</sst>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</cellXfs>
  <cellStyles count="1">
    <cellStyle name="Normal" xfId="0" builtinId="0"/>
  </cellStyles>
  <dxfs count="27"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CEB726-935E-4070-A669-A827E030E660}" name="Tableau2" displayName="Tableau2" ref="A1:AB489" totalsRowShown="0">
  <autoFilter ref="A1:AB489" xr:uid="{E2CEB726-935E-4070-A669-A827E030E660}"/>
  <sortState xmlns:xlrd2="http://schemas.microsoft.com/office/spreadsheetml/2017/richdata2" ref="A2:AB489">
    <sortCondition ref="A1:A489"/>
  </sortState>
  <tableColumns count="28">
    <tableColumn id="1" xr3:uid="{1030810F-37A8-40F9-82D3-BBA4EF18A259}" name="CODEOPTVERAFF"/>
    <tableColumn id="2" xr3:uid="{C13388C3-6FDA-4248-B58F-1992F4889CF5}" name="Med_D1" dataDxfId="26"/>
    <tableColumn id="3" xr3:uid="{224F6BD0-D500-4AAC-A4D2-36C1542A4DD8}" name="Med_D2" dataDxfId="25"/>
    <tableColumn id="4" xr3:uid="{F8DF9900-90A4-4A31-84CA-B457AA1BFF80}" name="Med_D3" dataDxfId="24"/>
    <tableColumn id="5" xr3:uid="{816D0D04-4470-43C5-8558-C47FA61B6E75}" name="Med_D4" dataDxfId="23"/>
    <tableColumn id="6" xr3:uid="{38E7FD2F-5831-45AE-9C2E-1AEEAE181780}" name="Med_D5" dataDxfId="22"/>
    <tableColumn id="7" xr3:uid="{BE4F9856-2600-4329-8C0B-2349B6EEA6C2}" name="Med_D6" dataDxfId="21"/>
    <tableColumn id="8" xr3:uid="{C17C3F0E-154A-4F75-B5BB-A4D13081D039}" name="Med_D7" dataDxfId="20"/>
    <tableColumn id="9" xr3:uid="{5DFEEF8F-766C-4DB8-8330-7C1260236D84}" name="Med_E1" dataDxfId="19"/>
    <tableColumn id="12" xr3:uid="{0393D9BF-3AEF-4A85-AB29-DD9548AD8DE3}" name="Med_E2" dataDxfId="18"/>
    <tableColumn id="15" xr3:uid="{C64D22B2-5E1A-4D85-9713-A5B0C1CE8D95}" name="Med_E3" dataDxfId="17"/>
    <tableColumn id="13" xr3:uid="{6A119680-1274-4BC7-9590-5AC8F9FA2E35}" name="Tot_MedD" dataDxfId="16">
      <calculatedColumnFormula>SUM(Tableau2[[#This Row],[Med_D1]:[Med_D7]])</calculatedColumnFormula>
    </tableColumn>
    <tableColumn id="14" xr3:uid="{9F02CC48-2E4E-40E2-A856-D548FF80449F}" name="Tot_MedE" dataDxfId="15">
      <calculatedColumnFormula>Tableau2[[#This Row],[Med_E3]]+Tableau2[[#This Row],[Med_E2]]+Tableau2[[#This Row],[Med_E1]]</calculatedColumnFormula>
    </tableColumn>
    <tableColumn id="38" xr3:uid="{7593C31F-4B5F-4A99-8FBD-82376DF71831}" name="Tot_MedC" dataDxfId="14">
      <calculatedColumnFormula>Tableau2[[#This Row],[Tot_MedD]]+Tableau2[[#This Row],[Tot_MedE]]</calculatedColumnFormula>
    </tableColumn>
    <tableColumn id="16" xr3:uid="{7E7EB019-877B-4D83-BC02-8C4E348CC398}" name="Coe_Med_D1" dataDxfId="13">
      <calculatedColumnFormula>Tableau2[[#This Row],[Med_D1]]/Tableau2[[#This Row],[Med_D1]]</calculatedColumnFormula>
    </tableColumn>
    <tableColumn id="17" xr3:uid="{C523D415-A399-4686-879A-673F8EEA4B85}" name="Coe_Med_D2" dataDxfId="12">
      <calculatedColumnFormula>Tableau2[[#This Row],[Med_D2]]/Tableau2[[#This Row],[Med_D1]]</calculatedColumnFormula>
    </tableColumn>
    <tableColumn id="18" xr3:uid="{9E545DA4-37B3-4C1F-8798-3CA792085BD8}" name="Coe_Med_D3" dataDxfId="11">
      <calculatedColumnFormula>Tableau2[[#This Row],[Med_D3]]/Tableau2[[#This Row],[Med_D1]]</calculatedColumnFormula>
    </tableColumn>
    <tableColumn id="19" xr3:uid="{D2C193FD-3D23-4241-88B1-66F411BFD8E9}" name="Coe_Med_D4" dataDxfId="10">
      <calculatedColumnFormula>Tableau2[[#This Row],[Med_D4]]/Tableau2[[#This Row],[Med_D1]]</calculatedColumnFormula>
    </tableColumn>
    <tableColumn id="20" xr3:uid="{124D513B-CE12-40AD-BCB3-770F7C67E99C}" name="Coe_Med_D5" dataDxfId="9">
      <calculatedColumnFormula>Tableau2[[#This Row],[Med_D5]]/Tableau2[[#This Row],[Med_D1]]</calculatedColumnFormula>
    </tableColumn>
    <tableColumn id="21" xr3:uid="{E201E92F-1D72-489F-9A5D-44A3316B8C9C}" name="Coe_Med_D6" dataDxfId="8">
      <calculatedColumnFormula>Tableau2[[#This Row],[Med_D6]]/Tableau2[[#This Row],[Med_D1]]</calculatedColumnFormula>
    </tableColumn>
    <tableColumn id="22" xr3:uid="{233B32FE-63E5-4102-9295-6E9D39C8D23D}" name="Coe_Med_D7" dataDxfId="7">
      <calculatedColumnFormula>Tableau2[[#This Row],[Med_D7]]/Tableau2[[#This Row],[Med_D1]]</calculatedColumnFormula>
    </tableColumn>
    <tableColumn id="23" xr3:uid="{F61F8290-EECE-48B0-BCAD-AE5569DD7A54}" name="Coe_Med_E1" dataDxfId="6">
      <calculatedColumnFormula>Tableau2[[#This Row],[Med_E1]]/Tableau2[[#This Row],[Med_D1]]</calculatedColumnFormula>
    </tableColumn>
    <tableColumn id="24" xr3:uid="{2E3D40A0-0AEA-422F-A11E-E75BCD74A6BE}" name="Coe_Med_E2" dataDxfId="5">
      <calculatedColumnFormula>Tableau2[[#This Row],[Med_E2]]/Tableau2[[#This Row],[Med_D1]]</calculatedColumnFormula>
    </tableColumn>
    <tableColumn id="25" xr3:uid="{2DC684A6-C132-48EA-AA5D-62DD5FFC57D5}" name="Coe_Med_E3" dataDxfId="4">
      <calculatedColumnFormula>Tableau2[[#This Row],[Med_E3]]/Tableau2[[#This Row],[Med_D1]]</calculatedColumnFormula>
    </tableColumn>
    <tableColumn id="26" xr3:uid="{5238B2DA-1391-4B8D-ACCA-3F98380C3206}" name="Tot_Coe_MedD" dataDxfId="3">
      <calculatedColumnFormula>SUM(Tableau2[[#This Row],[Coe_Med_D1]:[Coe_Med_D7]])</calculatedColumnFormula>
    </tableColumn>
    <tableColumn id="27" xr3:uid="{21B81155-9923-4095-AF60-A1646B5551C6}" name="Tot_Coe_MedC" dataDxfId="2">
      <calculatedColumnFormula>Tableau2[[#This Row],[Tot_Coe_MedD]]+Tableau2[[#This Row],[Coe_Med_E1]]+Tableau2[[#This Row],[Coe_Med_E2]]+Tableau2[[#This Row],[Coe_Med_E3]]</calculatedColumnFormula>
    </tableColumn>
    <tableColumn id="10" xr3:uid="{D830E187-7BD0-4C18-806D-C1D1E664CE37}" name="NBDEVOIRS" dataDxfId="1"/>
    <tableColumn id="11" xr3:uid="{BE85FABC-E455-496C-9213-2B571EDBB9AE}" name="NBEXAME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66BC-EF30-4D75-8FCB-F3DB6FE2AAAA}">
  <dimension ref="A1:AB489"/>
  <sheetViews>
    <sheetView tabSelected="1" workbookViewId="0">
      <pane xSplit="1" ySplit="1" topLeftCell="B466" activePane="bottomRight" state="frozen"/>
      <selection pane="topRight" activeCell="B1" sqref="B1"/>
      <selection pane="bottomLeft" activeCell="A2" sqref="A2"/>
      <selection pane="bottomRight" activeCell="C466" sqref="C466"/>
    </sheetView>
  </sheetViews>
  <sheetFormatPr baseColWidth="10" defaultColWidth="11.42578125" defaultRowHeight="15" x14ac:dyDescent="0.25"/>
  <cols>
    <col min="1" max="1" width="24.5703125" bestFit="1" customWidth="1"/>
    <col min="2" max="8" width="9.42578125" style="1" customWidth="1"/>
    <col min="9" max="9" width="9.140625" style="1" customWidth="1"/>
    <col min="10" max="20" width="13.42578125" style="1" customWidth="1"/>
    <col min="21" max="21" width="17.7109375" style="1" customWidth="1"/>
    <col min="22" max="22" width="19.28515625" style="1" customWidth="1"/>
    <col min="23" max="23" width="18.28515625" style="1" customWidth="1"/>
    <col min="24" max="24" width="18.42578125" style="1" customWidth="1"/>
    <col min="25" max="25" width="17.42578125" style="1" customWidth="1"/>
    <col min="26" max="26" width="19.85546875" style="1" customWidth="1"/>
    <col min="27" max="27" width="12" style="4" customWidth="1"/>
    <col min="28" max="28" width="13" style="4" customWidth="1"/>
  </cols>
  <sheetData>
    <row r="1" spans="1:28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 t="s">
        <v>26</v>
      </c>
      <c r="AB1" s="4" t="s">
        <v>27</v>
      </c>
    </row>
    <row r="2" spans="1:28" x14ac:dyDescent="0.25">
      <c r="A2" t="s">
        <v>28</v>
      </c>
      <c r="B2" s="1">
        <v>48</v>
      </c>
      <c r="C2" s="1">
        <v>29.5</v>
      </c>
      <c r="D2" s="1">
        <v>17</v>
      </c>
      <c r="E2" s="1">
        <v>18</v>
      </c>
      <c r="I2" s="1">
        <v>35</v>
      </c>
      <c r="L2" s="1">
        <f>SUM(Tableau2[[#This Row],[Med_D1]:[Med_D7]])</f>
        <v>112.5</v>
      </c>
      <c r="M2" s="1">
        <f>Tableau2[[#This Row],[Med_E3]]+Tableau2[[#This Row],[Med_E2]]+Tableau2[[#This Row],[Med_E1]]</f>
        <v>35</v>
      </c>
      <c r="N2" s="1">
        <f>Tableau2[[#This Row],[Tot_MedD]]+Tableau2[[#This Row],[Tot_MedE]]</f>
        <v>147.5</v>
      </c>
      <c r="O2" s="1">
        <f>Tableau2[[#This Row],[Med_D1]]/Tableau2[[#This Row],[Med_D1]]</f>
        <v>1</v>
      </c>
      <c r="P2" s="1">
        <f>Tableau2[[#This Row],[Med_D2]]/Tableau2[[#This Row],[Med_D1]]</f>
        <v>0.61458333333333337</v>
      </c>
      <c r="Q2" s="1">
        <f>Tableau2[[#This Row],[Med_D3]]/Tableau2[[#This Row],[Med_D1]]</f>
        <v>0.35416666666666669</v>
      </c>
      <c r="R2" s="1">
        <f>Tableau2[[#This Row],[Med_D4]]/Tableau2[[#This Row],[Med_D1]]</f>
        <v>0.375</v>
      </c>
      <c r="S2" s="1">
        <f>Tableau2[[#This Row],[Med_D5]]/Tableau2[[#This Row],[Med_D1]]</f>
        <v>0</v>
      </c>
      <c r="T2" s="1">
        <f>Tableau2[[#This Row],[Med_D6]]/Tableau2[[#This Row],[Med_D1]]</f>
        <v>0</v>
      </c>
      <c r="U2" s="1">
        <f>Tableau2[[#This Row],[Med_D7]]/Tableau2[[#This Row],[Med_D1]]</f>
        <v>0</v>
      </c>
      <c r="V2" s="1">
        <f>Tableau2[[#This Row],[Med_E1]]/Tableau2[[#This Row],[Med_D1]]</f>
        <v>0.72916666666666663</v>
      </c>
      <c r="W2" s="1">
        <f>Tableau2[[#This Row],[Med_E2]]/Tableau2[[#This Row],[Med_D1]]</f>
        <v>0</v>
      </c>
      <c r="X2" s="1">
        <f>Tableau2[[#This Row],[Med_E3]]/Tableau2[[#This Row],[Med_D1]]</f>
        <v>0</v>
      </c>
      <c r="Y2" s="1">
        <f>SUM(Tableau2[[#This Row],[Coe_Med_D1]:[Coe_Med_D7]])</f>
        <v>2.34375</v>
      </c>
      <c r="Z2" s="1">
        <f>Tableau2[[#This Row],[Tot_Coe_MedD]]+Tableau2[[#This Row],[Coe_Med_E1]]+Tableau2[[#This Row],[Coe_Med_E2]]+Tableau2[[#This Row],[Coe_Med_E3]]</f>
        <v>3.0729166666666665</v>
      </c>
      <c r="AA2" s="4">
        <v>4</v>
      </c>
      <c r="AB2" s="4">
        <v>1</v>
      </c>
    </row>
    <row r="3" spans="1:28" x14ac:dyDescent="0.25">
      <c r="A3" t="s">
        <v>29</v>
      </c>
      <c r="B3" s="1">
        <v>49</v>
      </c>
      <c r="C3" s="1">
        <v>31</v>
      </c>
      <c r="D3" s="1">
        <v>21</v>
      </c>
      <c r="E3" s="1">
        <v>20</v>
      </c>
      <c r="I3" s="1">
        <v>35</v>
      </c>
      <c r="L3" s="1">
        <f>SUM(Tableau2[[#This Row],[Med_D1]:[Med_D7]])</f>
        <v>121</v>
      </c>
      <c r="M3" s="1">
        <f>Tableau2[[#This Row],[Med_E3]]+Tableau2[[#This Row],[Med_E2]]+Tableau2[[#This Row],[Med_E1]]</f>
        <v>35</v>
      </c>
      <c r="N3" s="1">
        <f>Tableau2[[#This Row],[Tot_MedD]]+Tableau2[[#This Row],[Tot_MedE]]</f>
        <v>156</v>
      </c>
      <c r="O3" s="1">
        <f>Tableau2[[#This Row],[Med_D1]]/Tableau2[[#This Row],[Med_D1]]</f>
        <v>1</v>
      </c>
      <c r="P3" s="1">
        <f>Tableau2[[#This Row],[Med_D2]]/Tableau2[[#This Row],[Med_D1]]</f>
        <v>0.63265306122448983</v>
      </c>
      <c r="Q3" s="1">
        <f>Tableau2[[#This Row],[Med_D3]]/Tableau2[[#This Row],[Med_D1]]</f>
        <v>0.42857142857142855</v>
      </c>
      <c r="R3" s="1">
        <f>Tableau2[[#This Row],[Med_D4]]/Tableau2[[#This Row],[Med_D1]]</f>
        <v>0.40816326530612246</v>
      </c>
      <c r="S3" s="1">
        <f>Tableau2[[#This Row],[Med_D5]]/Tableau2[[#This Row],[Med_D1]]</f>
        <v>0</v>
      </c>
      <c r="T3" s="1">
        <f>Tableau2[[#This Row],[Med_D6]]/Tableau2[[#This Row],[Med_D1]]</f>
        <v>0</v>
      </c>
      <c r="U3" s="1">
        <f>Tableau2[[#This Row],[Med_D7]]/Tableau2[[#This Row],[Med_D1]]</f>
        <v>0</v>
      </c>
      <c r="V3" s="1">
        <f>Tableau2[[#This Row],[Med_E1]]/Tableau2[[#This Row],[Med_D1]]</f>
        <v>0.7142857142857143</v>
      </c>
      <c r="W3" s="1">
        <f>Tableau2[[#This Row],[Med_E2]]/Tableau2[[#This Row],[Med_D1]]</f>
        <v>0</v>
      </c>
      <c r="X3" s="1">
        <f>Tableau2[[#This Row],[Med_E3]]/Tableau2[[#This Row],[Med_D1]]</f>
        <v>0</v>
      </c>
      <c r="Y3" s="1">
        <f>SUM(Tableau2[[#This Row],[Coe_Med_D1]:[Coe_Med_D7]])</f>
        <v>2.4693877551020407</v>
      </c>
      <c r="Z3" s="1">
        <f>Tableau2[[#This Row],[Tot_Coe_MedD]]+Tableau2[[#This Row],[Coe_Med_E1]]+Tableau2[[#This Row],[Coe_Med_E2]]+Tableau2[[#This Row],[Coe_Med_E3]]</f>
        <v>3.1836734693877551</v>
      </c>
      <c r="AA3" s="4">
        <v>4</v>
      </c>
      <c r="AB3" s="4">
        <v>1</v>
      </c>
    </row>
    <row r="4" spans="1:28" x14ac:dyDescent="0.25">
      <c r="A4" t="s">
        <v>30</v>
      </c>
      <c r="B4" s="1">
        <v>23</v>
      </c>
      <c r="C4" s="1">
        <v>19</v>
      </c>
      <c r="D4" s="1">
        <v>10.5</v>
      </c>
      <c r="E4" s="1">
        <v>12</v>
      </c>
      <c r="I4" s="1">
        <v>29</v>
      </c>
      <c r="L4" s="1">
        <f>SUM(Tableau2[[#This Row],[Med_D1]:[Med_D7]])</f>
        <v>64.5</v>
      </c>
      <c r="M4" s="1">
        <f>Tableau2[[#This Row],[Med_E3]]+Tableau2[[#This Row],[Med_E2]]+Tableau2[[#This Row],[Med_E1]]</f>
        <v>29</v>
      </c>
      <c r="N4" s="1">
        <f>Tableau2[[#This Row],[Tot_MedD]]+Tableau2[[#This Row],[Tot_MedE]]</f>
        <v>93.5</v>
      </c>
      <c r="O4" s="1">
        <f>Tableau2[[#This Row],[Med_D1]]/Tableau2[[#This Row],[Med_D1]]</f>
        <v>1</v>
      </c>
      <c r="P4" s="1">
        <f>Tableau2[[#This Row],[Med_D2]]/Tableau2[[#This Row],[Med_D1]]</f>
        <v>0.82608695652173914</v>
      </c>
      <c r="Q4" s="1">
        <f>Tableau2[[#This Row],[Med_D3]]/Tableau2[[#This Row],[Med_D1]]</f>
        <v>0.45652173913043476</v>
      </c>
      <c r="R4" s="1">
        <f>Tableau2[[#This Row],[Med_D4]]/Tableau2[[#This Row],[Med_D1]]</f>
        <v>0.52173913043478259</v>
      </c>
      <c r="S4" s="1">
        <f>Tableau2[[#This Row],[Med_D5]]/Tableau2[[#This Row],[Med_D1]]</f>
        <v>0</v>
      </c>
      <c r="T4" s="1">
        <f>Tableau2[[#This Row],[Med_D6]]/Tableau2[[#This Row],[Med_D1]]</f>
        <v>0</v>
      </c>
      <c r="U4" s="1">
        <f>Tableau2[[#This Row],[Med_D7]]/Tableau2[[#This Row],[Med_D1]]</f>
        <v>0</v>
      </c>
      <c r="V4" s="1">
        <f>Tableau2[[#This Row],[Med_E1]]/Tableau2[[#This Row],[Med_D1]]</f>
        <v>1.2608695652173914</v>
      </c>
      <c r="W4" s="1">
        <f>Tableau2[[#This Row],[Med_E2]]/Tableau2[[#This Row],[Med_D1]]</f>
        <v>0</v>
      </c>
      <c r="X4" s="1">
        <f>Tableau2[[#This Row],[Med_E3]]/Tableau2[[#This Row],[Med_D1]]</f>
        <v>0</v>
      </c>
      <c r="Y4" s="1">
        <f>SUM(Tableau2[[#This Row],[Coe_Med_D1]:[Coe_Med_D7]])</f>
        <v>2.8043478260869565</v>
      </c>
      <c r="Z4" s="1">
        <f>Tableau2[[#This Row],[Tot_Coe_MedD]]+Tableau2[[#This Row],[Coe_Med_E1]]+Tableau2[[#This Row],[Coe_Med_E2]]+Tableau2[[#This Row],[Coe_Med_E3]]</f>
        <v>4.0652173913043477</v>
      </c>
      <c r="AA4" s="4">
        <v>4</v>
      </c>
      <c r="AB4" s="4">
        <v>1</v>
      </c>
    </row>
    <row r="5" spans="1:28" x14ac:dyDescent="0.25">
      <c r="A5" t="s">
        <v>31</v>
      </c>
      <c r="B5" s="1">
        <v>56</v>
      </c>
      <c r="C5" s="1">
        <v>26</v>
      </c>
      <c r="D5" s="1">
        <v>19</v>
      </c>
      <c r="E5" s="1">
        <v>15.5</v>
      </c>
      <c r="I5" s="1">
        <v>56.5</v>
      </c>
      <c r="L5" s="1">
        <f>SUM(Tableau2[[#This Row],[Med_D1]:[Med_D7]])</f>
        <v>116.5</v>
      </c>
      <c r="M5" s="1">
        <f>Tableau2[[#This Row],[Med_E3]]+Tableau2[[#This Row],[Med_E2]]+Tableau2[[#This Row],[Med_E1]]</f>
        <v>56.5</v>
      </c>
      <c r="N5" s="1">
        <f>Tableau2[[#This Row],[Tot_MedD]]+Tableau2[[#This Row],[Tot_MedE]]</f>
        <v>173</v>
      </c>
      <c r="O5" s="1">
        <f>Tableau2[[#This Row],[Med_D1]]/Tableau2[[#This Row],[Med_D1]]</f>
        <v>1</v>
      </c>
      <c r="P5" s="1">
        <f>Tableau2[[#This Row],[Med_D2]]/Tableau2[[#This Row],[Med_D1]]</f>
        <v>0.4642857142857143</v>
      </c>
      <c r="Q5" s="1">
        <f>Tableau2[[#This Row],[Med_D3]]/Tableau2[[#This Row],[Med_D1]]</f>
        <v>0.3392857142857143</v>
      </c>
      <c r="R5" s="1">
        <f>Tableau2[[#This Row],[Med_D4]]/Tableau2[[#This Row],[Med_D1]]</f>
        <v>0.2767857142857143</v>
      </c>
      <c r="S5" s="1">
        <f>Tableau2[[#This Row],[Med_D5]]/Tableau2[[#This Row],[Med_D1]]</f>
        <v>0</v>
      </c>
      <c r="T5" s="1">
        <f>Tableau2[[#This Row],[Med_D6]]/Tableau2[[#This Row],[Med_D1]]</f>
        <v>0</v>
      </c>
      <c r="U5" s="1">
        <f>Tableau2[[#This Row],[Med_D7]]/Tableau2[[#This Row],[Med_D1]]</f>
        <v>0</v>
      </c>
      <c r="V5" s="1">
        <f>Tableau2[[#This Row],[Med_E1]]/Tableau2[[#This Row],[Med_D1]]</f>
        <v>1.0089285714285714</v>
      </c>
      <c r="W5" s="1">
        <f>Tableau2[[#This Row],[Med_E2]]/Tableau2[[#This Row],[Med_D1]]</f>
        <v>0</v>
      </c>
      <c r="X5" s="1">
        <f>Tableau2[[#This Row],[Med_E3]]/Tableau2[[#This Row],[Med_D1]]</f>
        <v>0</v>
      </c>
      <c r="Y5" s="1">
        <f>SUM(Tableau2[[#This Row],[Coe_Med_D1]:[Coe_Med_D7]])</f>
        <v>2.0803571428571432</v>
      </c>
      <c r="Z5" s="1">
        <f>Tableau2[[#This Row],[Tot_Coe_MedD]]+Tableau2[[#This Row],[Coe_Med_E1]]+Tableau2[[#This Row],[Coe_Med_E2]]+Tableau2[[#This Row],[Coe_Med_E3]]</f>
        <v>3.0892857142857144</v>
      </c>
      <c r="AA5" s="4">
        <v>4</v>
      </c>
      <c r="AB5" s="4">
        <v>1</v>
      </c>
    </row>
    <row r="6" spans="1:28" x14ac:dyDescent="0.25">
      <c r="A6" t="s">
        <v>32</v>
      </c>
      <c r="B6" s="1">
        <v>55</v>
      </c>
      <c r="C6" s="1">
        <v>24</v>
      </c>
      <c r="D6" s="1">
        <v>15</v>
      </c>
      <c r="E6" s="1">
        <v>17</v>
      </c>
      <c r="I6" s="1">
        <v>36</v>
      </c>
      <c r="L6" s="1">
        <f>SUM(Tableau2[[#This Row],[Med_D1]:[Med_D7]])</f>
        <v>111</v>
      </c>
      <c r="M6" s="1">
        <f>Tableau2[[#This Row],[Med_E3]]+Tableau2[[#This Row],[Med_E2]]+Tableau2[[#This Row],[Med_E1]]</f>
        <v>36</v>
      </c>
      <c r="N6" s="1">
        <f>Tableau2[[#This Row],[Tot_MedD]]+Tableau2[[#This Row],[Tot_MedE]]</f>
        <v>147</v>
      </c>
      <c r="O6" s="1">
        <f>Tableau2[[#This Row],[Med_D1]]/Tableau2[[#This Row],[Med_D1]]</f>
        <v>1</v>
      </c>
      <c r="P6" s="1">
        <f>Tableau2[[#This Row],[Med_D2]]/Tableau2[[#This Row],[Med_D1]]</f>
        <v>0.43636363636363634</v>
      </c>
      <c r="Q6" s="1">
        <f>Tableau2[[#This Row],[Med_D3]]/Tableau2[[#This Row],[Med_D1]]</f>
        <v>0.27272727272727271</v>
      </c>
      <c r="R6" s="1">
        <f>Tableau2[[#This Row],[Med_D4]]/Tableau2[[#This Row],[Med_D1]]</f>
        <v>0.30909090909090908</v>
      </c>
      <c r="S6" s="1">
        <f>Tableau2[[#This Row],[Med_D5]]/Tableau2[[#This Row],[Med_D1]]</f>
        <v>0</v>
      </c>
      <c r="T6" s="1">
        <f>Tableau2[[#This Row],[Med_D6]]/Tableau2[[#This Row],[Med_D1]]</f>
        <v>0</v>
      </c>
      <c r="U6" s="1">
        <f>Tableau2[[#This Row],[Med_D7]]/Tableau2[[#This Row],[Med_D1]]</f>
        <v>0</v>
      </c>
      <c r="V6" s="1">
        <f>Tableau2[[#This Row],[Med_E1]]/Tableau2[[#This Row],[Med_D1]]</f>
        <v>0.65454545454545454</v>
      </c>
      <c r="W6" s="1">
        <f>Tableau2[[#This Row],[Med_E2]]/Tableau2[[#This Row],[Med_D1]]</f>
        <v>0</v>
      </c>
      <c r="X6" s="1">
        <f>Tableau2[[#This Row],[Med_E3]]/Tableau2[[#This Row],[Med_D1]]</f>
        <v>0</v>
      </c>
      <c r="Y6" s="1">
        <f>SUM(Tableau2[[#This Row],[Coe_Med_D1]:[Coe_Med_D7]])</f>
        <v>2.0181818181818181</v>
      </c>
      <c r="Z6" s="1">
        <f>Tableau2[[#This Row],[Tot_Coe_MedD]]+Tableau2[[#This Row],[Coe_Med_E1]]+Tableau2[[#This Row],[Coe_Med_E2]]+Tableau2[[#This Row],[Coe_Med_E3]]</f>
        <v>2.6727272727272728</v>
      </c>
      <c r="AA6" s="4">
        <v>4</v>
      </c>
      <c r="AB6" s="4">
        <v>1</v>
      </c>
    </row>
    <row r="7" spans="1:28" x14ac:dyDescent="0.25">
      <c r="A7" t="s">
        <v>33</v>
      </c>
      <c r="B7" s="1">
        <v>39</v>
      </c>
      <c r="C7" s="1">
        <v>28</v>
      </c>
      <c r="D7" s="1">
        <v>20</v>
      </c>
      <c r="E7" s="1">
        <v>22</v>
      </c>
      <c r="I7" s="1">
        <v>28</v>
      </c>
      <c r="L7" s="1">
        <f>SUM(Tableau2[[#This Row],[Med_D1]:[Med_D7]])</f>
        <v>109</v>
      </c>
      <c r="M7" s="1">
        <f>Tableau2[[#This Row],[Med_E3]]+Tableau2[[#This Row],[Med_E2]]+Tableau2[[#This Row],[Med_E1]]</f>
        <v>28</v>
      </c>
      <c r="N7" s="1">
        <f>Tableau2[[#This Row],[Tot_MedD]]+Tableau2[[#This Row],[Tot_MedE]]</f>
        <v>137</v>
      </c>
      <c r="O7" s="1">
        <f>Tableau2[[#This Row],[Med_D1]]/Tableau2[[#This Row],[Med_D1]]</f>
        <v>1</v>
      </c>
      <c r="P7" s="1">
        <f>Tableau2[[#This Row],[Med_D2]]/Tableau2[[#This Row],[Med_D1]]</f>
        <v>0.71794871794871795</v>
      </c>
      <c r="Q7" s="1">
        <f>Tableau2[[#This Row],[Med_D3]]/Tableau2[[#This Row],[Med_D1]]</f>
        <v>0.51282051282051277</v>
      </c>
      <c r="R7" s="1">
        <f>Tableau2[[#This Row],[Med_D4]]/Tableau2[[#This Row],[Med_D1]]</f>
        <v>0.5641025641025641</v>
      </c>
      <c r="S7" s="1">
        <f>Tableau2[[#This Row],[Med_D5]]/Tableau2[[#This Row],[Med_D1]]</f>
        <v>0</v>
      </c>
      <c r="T7" s="1">
        <f>Tableau2[[#This Row],[Med_D6]]/Tableau2[[#This Row],[Med_D1]]</f>
        <v>0</v>
      </c>
      <c r="U7" s="1">
        <f>Tableau2[[#This Row],[Med_D7]]/Tableau2[[#This Row],[Med_D1]]</f>
        <v>0</v>
      </c>
      <c r="V7" s="1">
        <f>Tableau2[[#This Row],[Med_E1]]/Tableau2[[#This Row],[Med_D1]]</f>
        <v>0.71794871794871795</v>
      </c>
      <c r="W7" s="1">
        <f>Tableau2[[#This Row],[Med_E2]]/Tableau2[[#This Row],[Med_D1]]</f>
        <v>0</v>
      </c>
      <c r="X7" s="1">
        <f>Tableau2[[#This Row],[Med_E3]]/Tableau2[[#This Row],[Med_D1]]</f>
        <v>0</v>
      </c>
      <c r="Y7" s="1">
        <f>SUM(Tableau2[[#This Row],[Coe_Med_D1]:[Coe_Med_D7]])</f>
        <v>2.7948717948717947</v>
      </c>
      <c r="Z7" s="1">
        <f>Tableau2[[#This Row],[Tot_Coe_MedD]]+Tableau2[[#This Row],[Coe_Med_E1]]+Tableau2[[#This Row],[Coe_Med_E2]]+Tableau2[[#This Row],[Coe_Med_E3]]</f>
        <v>3.5128205128205128</v>
      </c>
      <c r="AA7" s="4">
        <v>4</v>
      </c>
      <c r="AB7" s="4">
        <v>1</v>
      </c>
    </row>
    <row r="8" spans="1:28" x14ac:dyDescent="0.25">
      <c r="A8" t="s">
        <v>34</v>
      </c>
      <c r="B8" s="1">
        <v>48.5</v>
      </c>
      <c r="C8" s="1">
        <v>31</v>
      </c>
      <c r="D8" s="1">
        <v>19</v>
      </c>
      <c r="E8" s="1">
        <v>21</v>
      </c>
      <c r="I8" s="1">
        <v>17</v>
      </c>
      <c r="L8" s="1">
        <f>SUM(Tableau2[[#This Row],[Med_D1]:[Med_D7]])</f>
        <v>119.5</v>
      </c>
      <c r="M8" s="1">
        <f>Tableau2[[#This Row],[Med_E3]]+Tableau2[[#This Row],[Med_E2]]+Tableau2[[#This Row],[Med_E1]]</f>
        <v>17</v>
      </c>
      <c r="N8" s="1">
        <f>Tableau2[[#This Row],[Tot_MedD]]+Tableau2[[#This Row],[Tot_MedE]]</f>
        <v>136.5</v>
      </c>
      <c r="O8" s="1">
        <f>Tableau2[[#This Row],[Med_D1]]/Tableau2[[#This Row],[Med_D1]]</f>
        <v>1</v>
      </c>
      <c r="P8" s="1">
        <f>Tableau2[[#This Row],[Med_D2]]/Tableau2[[#This Row],[Med_D1]]</f>
        <v>0.63917525773195871</v>
      </c>
      <c r="Q8" s="1">
        <f>Tableau2[[#This Row],[Med_D3]]/Tableau2[[#This Row],[Med_D1]]</f>
        <v>0.39175257731958762</v>
      </c>
      <c r="R8" s="1">
        <f>Tableau2[[#This Row],[Med_D4]]/Tableau2[[#This Row],[Med_D1]]</f>
        <v>0.4329896907216495</v>
      </c>
      <c r="S8" s="1">
        <f>Tableau2[[#This Row],[Med_D5]]/Tableau2[[#This Row],[Med_D1]]</f>
        <v>0</v>
      </c>
      <c r="T8" s="1">
        <f>Tableau2[[#This Row],[Med_D6]]/Tableau2[[#This Row],[Med_D1]]</f>
        <v>0</v>
      </c>
      <c r="U8" s="1">
        <f>Tableau2[[#This Row],[Med_D7]]/Tableau2[[#This Row],[Med_D1]]</f>
        <v>0</v>
      </c>
      <c r="V8" s="1">
        <f>Tableau2[[#This Row],[Med_E1]]/Tableau2[[#This Row],[Med_D1]]</f>
        <v>0.35051546391752575</v>
      </c>
      <c r="W8" s="1">
        <f>Tableau2[[#This Row],[Med_E2]]/Tableau2[[#This Row],[Med_D1]]</f>
        <v>0</v>
      </c>
      <c r="X8" s="1">
        <f>Tableau2[[#This Row],[Med_E3]]/Tableau2[[#This Row],[Med_D1]]</f>
        <v>0</v>
      </c>
      <c r="Y8" s="1">
        <f>SUM(Tableau2[[#This Row],[Coe_Med_D1]:[Coe_Med_D7]])</f>
        <v>2.463917525773196</v>
      </c>
      <c r="Z8" s="1">
        <f>Tableau2[[#This Row],[Tot_Coe_MedD]]+Tableau2[[#This Row],[Coe_Med_E1]]+Tableau2[[#This Row],[Coe_Med_E2]]+Tableau2[[#This Row],[Coe_Med_E3]]</f>
        <v>2.8144329896907219</v>
      </c>
      <c r="AA8" s="4">
        <v>4</v>
      </c>
      <c r="AB8" s="4">
        <v>1</v>
      </c>
    </row>
    <row r="9" spans="1:28" x14ac:dyDescent="0.25">
      <c r="A9" t="s">
        <v>507</v>
      </c>
      <c r="B9" s="1">
        <v>24.5</v>
      </c>
      <c r="C9" s="1">
        <v>26.833333333333336</v>
      </c>
      <c r="D9" s="1">
        <v>21</v>
      </c>
      <c r="E9" s="1">
        <v>32.666666666666671</v>
      </c>
      <c r="I9" s="1">
        <v>7</v>
      </c>
      <c r="J9" s="1">
        <v>3.5</v>
      </c>
      <c r="L9" s="1">
        <f>SUM(Tableau2[[#This Row],[Med_D1]:[Med_D7]])</f>
        <v>105.00000000000001</v>
      </c>
      <c r="M9" s="1">
        <f>Tableau2[[#This Row],[Med_E3]]+Tableau2[[#This Row],[Med_E2]]+Tableau2[[#This Row],[Med_E1]]</f>
        <v>10.5</v>
      </c>
      <c r="N9" s="1">
        <f>Tableau2[[#This Row],[Tot_MedD]]+Tableau2[[#This Row],[Tot_MedE]]</f>
        <v>115.50000000000001</v>
      </c>
      <c r="O9" s="1">
        <f>Tableau2[[#This Row],[Med_D1]]/Tableau2[[#This Row],[Med_D1]]</f>
        <v>1</v>
      </c>
      <c r="P9" s="1">
        <f>Tableau2[[#This Row],[Med_D2]]/Tableau2[[#This Row],[Med_D1]]</f>
        <v>1.0952380952380953</v>
      </c>
      <c r="Q9" s="1">
        <f>Tableau2[[#This Row],[Med_D3]]/Tableau2[[#This Row],[Med_D1]]</f>
        <v>0.8571428571428571</v>
      </c>
      <c r="R9" s="1">
        <f>Tableau2[[#This Row],[Med_D4]]/Tableau2[[#This Row],[Med_D1]]</f>
        <v>1.3333333333333335</v>
      </c>
      <c r="S9" s="1">
        <f>Tableau2[[#This Row],[Med_D5]]/Tableau2[[#This Row],[Med_D1]]</f>
        <v>0</v>
      </c>
      <c r="T9" s="1">
        <f>Tableau2[[#This Row],[Med_D6]]/Tableau2[[#This Row],[Med_D1]]</f>
        <v>0</v>
      </c>
      <c r="U9" s="1">
        <f>Tableau2[[#This Row],[Med_D7]]/Tableau2[[#This Row],[Med_D1]]</f>
        <v>0</v>
      </c>
      <c r="V9" s="1">
        <f>Tableau2[[#This Row],[Med_E1]]/Tableau2[[#This Row],[Med_D1]]</f>
        <v>0.2857142857142857</v>
      </c>
      <c r="W9" s="1">
        <f>Tableau2[[#This Row],[Med_E2]]/Tableau2[[#This Row],[Med_D1]]</f>
        <v>0.14285714285714285</v>
      </c>
      <c r="X9" s="1">
        <f>Tableau2[[#This Row],[Med_E3]]/Tableau2[[#This Row],[Med_D1]]</f>
        <v>0</v>
      </c>
      <c r="Y9" s="1">
        <f>SUM(Tableau2[[#This Row],[Coe_Med_D1]:[Coe_Med_D7]])</f>
        <v>4.2857142857142865</v>
      </c>
      <c r="Z9" s="1">
        <f>Tableau2[[#This Row],[Tot_Coe_MedD]]+Tableau2[[#This Row],[Coe_Med_E1]]+Tableau2[[#This Row],[Coe_Med_E2]]+Tableau2[[#This Row],[Coe_Med_E3]]</f>
        <v>4.7142857142857153</v>
      </c>
      <c r="AA9" s="4">
        <v>4</v>
      </c>
      <c r="AB9" s="4">
        <v>2</v>
      </c>
    </row>
    <row r="10" spans="1:28" x14ac:dyDescent="0.25">
      <c r="A10" t="s">
        <v>35</v>
      </c>
      <c r="B10" s="1">
        <v>57</v>
      </c>
      <c r="C10" s="1">
        <v>28.5</v>
      </c>
      <c r="D10" s="1">
        <v>14</v>
      </c>
      <c r="E10" s="1">
        <v>25</v>
      </c>
      <c r="I10" s="1">
        <v>27</v>
      </c>
      <c r="L10" s="1">
        <f>SUM(Tableau2[[#This Row],[Med_D1]:[Med_D7]])</f>
        <v>124.5</v>
      </c>
      <c r="M10" s="1">
        <f>Tableau2[[#This Row],[Med_E3]]+Tableau2[[#This Row],[Med_E2]]+Tableau2[[#This Row],[Med_E1]]</f>
        <v>27</v>
      </c>
      <c r="N10" s="1">
        <f>Tableau2[[#This Row],[Tot_MedD]]+Tableau2[[#This Row],[Tot_MedE]]</f>
        <v>151.5</v>
      </c>
      <c r="O10" s="1">
        <f>Tableau2[[#This Row],[Med_D1]]/Tableau2[[#This Row],[Med_D1]]</f>
        <v>1</v>
      </c>
      <c r="P10" s="1">
        <f>Tableau2[[#This Row],[Med_D2]]/Tableau2[[#This Row],[Med_D1]]</f>
        <v>0.5</v>
      </c>
      <c r="Q10" s="1">
        <f>Tableau2[[#This Row],[Med_D3]]/Tableau2[[#This Row],[Med_D1]]</f>
        <v>0.24561403508771928</v>
      </c>
      <c r="R10" s="1">
        <f>Tableau2[[#This Row],[Med_D4]]/Tableau2[[#This Row],[Med_D1]]</f>
        <v>0.43859649122807015</v>
      </c>
      <c r="S10" s="1">
        <f>Tableau2[[#This Row],[Med_D5]]/Tableau2[[#This Row],[Med_D1]]</f>
        <v>0</v>
      </c>
      <c r="T10" s="1">
        <f>Tableau2[[#This Row],[Med_D6]]/Tableau2[[#This Row],[Med_D1]]</f>
        <v>0</v>
      </c>
      <c r="U10" s="1">
        <f>Tableau2[[#This Row],[Med_D7]]/Tableau2[[#This Row],[Med_D1]]</f>
        <v>0</v>
      </c>
      <c r="V10" s="1">
        <f>Tableau2[[#This Row],[Med_E1]]/Tableau2[[#This Row],[Med_D1]]</f>
        <v>0.47368421052631576</v>
      </c>
      <c r="W10" s="1">
        <f>Tableau2[[#This Row],[Med_E2]]/Tableau2[[#This Row],[Med_D1]]</f>
        <v>0</v>
      </c>
      <c r="X10" s="1">
        <f>Tableau2[[#This Row],[Med_E3]]/Tableau2[[#This Row],[Med_D1]]</f>
        <v>0</v>
      </c>
      <c r="Y10" s="1">
        <f>SUM(Tableau2[[#This Row],[Coe_Med_D1]:[Coe_Med_D7]])</f>
        <v>2.1842105263157894</v>
      </c>
      <c r="Z10" s="1">
        <f>Tableau2[[#This Row],[Tot_Coe_MedD]]+Tableau2[[#This Row],[Coe_Med_E1]]+Tableau2[[#This Row],[Coe_Med_E2]]+Tableau2[[#This Row],[Coe_Med_E3]]</f>
        <v>2.6578947368421053</v>
      </c>
      <c r="AA10" s="4">
        <v>4</v>
      </c>
      <c r="AB10" s="4">
        <v>1</v>
      </c>
    </row>
    <row r="11" spans="1:28" x14ac:dyDescent="0.25">
      <c r="A11" t="s">
        <v>36</v>
      </c>
      <c r="B11" s="1">
        <v>35</v>
      </c>
      <c r="C11" s="1">
        <v>21</v>
      </c>
      <c r="D11" s="1">
        <v>20</v>
      </c>
      <c r="E11" s="1">
        <v>21</v>
      </c>
      <c r="F11" s="1">
        <v>15</v>
      </c>
      <c r="I11" s="1">
        <v>36</v>
      </c>
      <c r="L11" s="1">
        <f>SUM(Tableau2[[#This Row],[Med_D1]:[Med_D7]])</f>
        <v>112</v>
      </c>
      <c r="M11" s="1">
        <f>Tableau2[[#This Row],[Med_E3]]+Tableau2[[#This Row],[Med_E2]]+Tableau2[[#This Row],[Med_E1]]</f>
        <v>36</v>
      </c>
      <c r="N11" s="1">
        <f>Tableau2[[#This Row],[Tot_MedD]]+Tableau2[[#This Row],[Tot_MedE]]</f>
        <v>148</v>
      </c>
      <c r="O11" s="1">
        <f>Tableau2[[#This Row],[Med_D1]]/Tableau2[[#This Row],[Med_D1]]</f>
        <v>1</v>
      </c>
      <c r="P11" s="1">
        <f>Tableau2[[#This Row],[Med_D2]]/Tableau2[[#This Row],[Med_D1]]</f>
        <v>0.6</v>
      </c>
      <c r="Q11" s="1">
        <f>Tableau2[[#This Row],[Med_D3]]/Tableau2[[#This Row],[Med_D1]]</f>
        <v>0.5714285714285714</v>
      </c>
      <c r="R11" s="1">
        <f>Tableau2[[#This Row],[Med_D4]]/Tableau2[[#This Row],[Med_D1]]</f>
        <v>0.6</v>
      </c>
      <c r="S11" s="1">
        <f>Tableau2[[#This Row],[Med_D5]]/Tableau2[[#This Row],[Med_D1]]</f>
        <v>0.42857142857142855</v>
      </c>
      <c r="T11" s="1">
        <f>Tableau2[[#This Row],[Med_D6]]/Tableau2[[#This Row],[Med_D1]]</f>
        <v>0</v>
      </c>
      <c r="U11" s="1">
        <f>Tableau2[[#This Row],[Med_D7]]/Tableau2[[#This Row],[Med_D1]]</f>
        <v>0</v>
      </c>
      <c r="V11" s="1">
        <f>Tableau2[[#This Row],[Med_E1]]/Tableau2[[#This Row],[Med_D1]]</f>
        <v>1.0285714285714285</v>
      </c>
      <c r="W11" s="1">
        <f>Tableau2[[#This Row],[Med_E2]]/Tableau2[[#This Row],[Med_D1]]</f>
        <v>0</v>
      </c>
      <c r="X11" s="1">
        <f>Tableau2[[#This Row],[Med_E3]]/Tableau2[[#This Row],[Med_D1]]</f>
        <v>0</v>
      </c>
      <c r="Y11" s="1">
        <f>SUM(Tableau2[[#This Row],[Coe_Med_D1]:[Coe_Med_D7]])</f>
        <v>3.2</v>
      </c>
      <c r="Z11" s="1">
        <f>Tableau2[[#This Row],[Tot_Coe_MedD]]+Tableau2[[#This Row],[Coe_Med_E1]]+Tableau2[[#This Row],[Coe_Med_E2]]+Tableau2[[#This Row],[Coe_Med_E3]]</f>
        <v>4.2285714285714286</v>
      </c>
      <c r="AA11" s="4">
        <v>5</v>
      </c>
      <c r="AB11" s="4">
        <v>1</v>
      </c>
    </row>
    <row r="12" spans="1:28" x14ac:dyDescent="0.25">
      <c r="A12" t="s">
        <v>37</v>
      </c>
      <c r="B12" s="1">
        <v>36</v>
      </c>
      <c r="C12" s="1">
        <v>21</v>
      </c>
      <c r="D12" s="1">
        <v>20</v>
      </c>
      <c r="E12" s="1">
        <v>11</v>
      </c>
      <c r="F12" s="1">
        <v>15</v>
      </c>
      <c r="I12" s="1">
        <v>31.5</v>
      </c>
      <c r="L12" s="1">
        <f>SUM(Tableau2[[#This Row],[Med_D1]:[Med_D7]])</f>
        <v>103</v>
      </c>
      <c r="M12" s="1">
        <f>Tableau2[[#This Row],[Med_E3]]+Tableau2[[#This Row],[Med_E2]]+Tableau2[[#This Row],[Med_E1]]</f>
        <v>31.5</v>
      </c>
      <c r="N12" s="1">
        <f>Tableau2[[#This Row],[Tot_MedD]]+Tableau2[[#This Row],[Tot_MedE]]</f>
        <v>134.5</v>
      </c>
      <c r="O12" s="1">
        <f>Tableau2[[#This Row],[Med_D1]]/Tableau2[[#This Row],[Med_D1]]</f>
        <v>1</v>
      </c>
      <c r="P12" s="1">
        <f>Tableau2[[#This Row],[Med_D2]]/Tableau2[[#This Row],[Med_D1]]</f>
        <v>0.58333333333333337</v>
      </c>
      <c r="Q12" s="1">
        <f>Tableau2[[#This Row],[Med_D3]]/Tableau2[[#This Row],[Med_D1]]</f>
        <v>0.55555555555555558</v>
      </c>
      <c r="R12" s="1">
        <f>Tableau2[[#This Row],[Med_D4]]/Tableau2[[#This Row],[Med_D1]]</f>
        <v>0.30555555555555558</v>
      </c>
      <c r="S12" s="1">
        <f>Tableau2[[#This Row],[Med_D5]]/Tableau2[[#This Row],[Med_D1]]</f>
        <v>0.41666666666666669</v>
      </c>
      <c r="T12" s="1">
        <f>Tableau2[[#This Row],[Med_D6]]/Tableau2[[#This Row],[Med_D1]]</f>
        <v>0</v>
      </c>
      <c r="U12" s="1">
        <f>Tableau2[[#This Row],[Med_D7]]/Tableau2[[#This Row],[Med_D1]]</f>
        <v>0</v>
      </c>
      <c r="V12" s="1">
        <f>Tableau2[[#This Row],[Med_E1]]/Tableau2[[#This Row],[Med_D1]]</f>
        <v>0.875</v>
      </c>
      <c r="W12" s="1">
        <f>Tableau2[[#This Row],[Med_E2]]/Tableau2[[#This Row],[Med_D1]]</f>
        <v>0</v>
      </c>
      <c r="X12" s="1">
        <f>Tableau2[[#This Row],[Med_E3]]/Tableau2[[#This Row],[Med_D1]]</f>
        <v>0</v>
      </c>
      <c r="Y12" s="1">
        <f>SUM(Tableau2[[#This Row],[Coe_Med_D1]:[Coe_Med_D7]])</f>
        <v>2.8611111111111112</v>
      </c>
      <c r="Z12" s="1">
        <f>Tableau2[[#This Row],[Tot_Coe_MedD]]+Tableau2[[#This Row],[Coe_Med_E1]]+Tableau2[[#This Row],[Coe_Med_E2]]+Tableau2[[#This Row],[Coe_Med_E3]]</f>
        <v>3.7361111111111112</v>
      </c>
      <c r="AA12" s="4">
        <v>5</v>
      </c>
      <c r="AB12" s="4">
        <v>1</v>
      </c>
    </row>
    <row r="13" spans="1:28" x14ac:dyDescent="0.25">
      <c r="A13" t="s">
        <v>508</v>
      </c>
      <c r="B13" s="1">
        <v>40.833333333333336</v>
      </c>
      <c r="C13" s="1">
        <v>23.333333333333332</v>
      </c>
      <c r="D13" s="1">
        <v>23.333333333333332</v>
      </c>
      <c r="E13" s="1">
        <v>23.333333333333332</v>
      </c>
      <c r="F13" s="1">
        <v>5.833333333333333</v>
      </c>
      <c r="I13" s="1">
        <v>14</v>
      </c>
      <c r="J13" s="1">
        <v>7</v>
      </c>
      <c r="L13" s="1">
        <f>SUM(Tableau2[[#This Row],[Med_D1]:[Med_D7]])</f>
        <v>116.66666666666666</v>
      </c>
      <c r="M13" s="1">
        <f>Tableau2[[#This Row],[Med_E3]]+Tableau2[[#This Row],[Med_E2]]+Tableau2[[#This Row],[Med_E1]]</f>
        <v>21</v>
      </c>
      <c r="N13" s="1">
        <f>Tableau2[[#This Row],[Tot_MedD]]+Tableau2[[#This Row],[Tot_MedE]]</f>
        <v>137.66666666666666</v>
      </c>
      <c r="O13" s="1">
        <f>Tableau2[[#This Row],[Med_D1]]/Tableau2[[#This Row],[Med_D1]]</f>
        <v>1</v>
      </c>
      <c r="P13" s="1">
        <f>Tableau2[[#This Row],[Med_D2]]/Tableau2[[#This Row],[Med_D1]]</f>
        <v>0.5714285714285714</v>
      </c>
      <c r="Q13" s="1">
        <f>Tableau2[[#This Row],[Med_D3]]/Tableau2[[#This Row],[Med_D1]]</f>
        <v>0.5714285714285714</v>
      </c>
      <c r="R13" s="1">
        <f>Tableau2[[#This Row],[Med_D4]]/Tableau2[[#This Row],[Med_D1]]</f>
        <v>0.5714285714285714</v>
      </c>
      <c r="S13" s="1">
        <f>Tableau2[[#This Row],[Med_D5]]/Tableau2[[#This Row],[Med_D1]]</f>
        <v>0.14285714285714285</v>
      </c>
      <c r="T13" s="1">
        <f>Tableau2[[#This Row],[Med_D6]]/Tableau2[[#This Row],[Med_D1]]</f>
        <v>0</v>
      </c>
      <c r="U13" s="1">
        <f>Tableau2[[#This Row],[Med_D7]]/Tableau2[[#This Row],[Med_D1]]</f>
        <v>0</v>
      </c>
      <c r="V13" s="1">
        <f>Tableau2[[#This Row],[Med_E1]]/Tableau2[[#This Row],[Med_D1]]</f>
        <v>0.34285714285714286</v>
      </c>
      <c r="W13" s="1">
        <f>Tableau2[[#This Row],[Med_E2]]/Tableau2[[#This Row],[Med_D1]]</f>
        <v>0.17142857142857143</v>
      </c>
      <c r="X13" s="1">
        <f>Tableau2[[#This Row],[Med_E3]]/Tableau2[[#This Row],[Med_D1]]</f>
        <v>0</v>
      </c>
      <c r="Y13" s="1">
        <f>SUM(Tableau2[[#This Row],[Coe_Med_D1]:[Coe_Med_D7]])</f>
        <v>2.8571428571428572</v>
      </c>
      <c r="Z13" s="1">
        <f>Tableau2[[#This Row],[Tot_Coe_MedD]]+Tableau2[[#This Row],[Coe_Med_E1]]+Tableau2[[#This Row],[Coe_Med_E2]]+Tableau2[[#This Row],[Coe_Med_E3]]</f>
        <v>3.3714285714285714</v>
      </c>
      <c r="AA13" s="4">
        <v>5</v>
      </c>
      <c r="AB13" s="4">
        <v>2</v>
      </c>
    </row>
    <row r="14" spans="1:28" s="2" customFormat="1" x14ac:dyDescent="0.25">
      <c r="A14" s="2" t="s">
        <v>38</v>
      </c>
      <c r="B14" s="3">
        <v>0.84</v>
      </c>
      <c r="C14" s="3">
        <v>27.44</v>
      </c>
      <c r="D14" s="3">
        <v>2.11</v>
      </c>
      <c r="E14" s="3">
        <v>21.7</v>
      </c>
      <c r="F14" s="3">
        <v>2.0299999999999998</v>
      </c>
      <c r="G14" s="3">
        <v>18.149999999999999</v>
      </c>
      <c r="H14" s="3">
        <v>2.11</v>
      </c>
      <c r="I14" s="3">
        <v>0.56000000000000005</v>
      </c>
      <c r="J14" s="3">
        <v>5.07</v>
      </c>
      <c r="K14" s="3"/>
      <c r="L14" s="3">
        <f>SUM(Tableau2[[#This Row],[Med_D1]:[Med_D7]])</f>
        <v>74.38000000000001</v>
      </c>
      <c r="M14" s="3">
        <f>Tableau2[[#This Row],[Med_E3]]+Tableau2[[#This Row],[Med_E2]]+Tableau2[[#This Row],[Med_E1]]</f>
        <v>5.6300000000000008</v>
      </c>
      <c r="N14" s="3">
        <f>Tableau2[[#This Row],[Tot_MedD]]+Tableau2[[#This Row],[Tot_MedE]]</f>
        <v>80.010000000000005</v>
      </c>
      <c r="O14" s="3">
        <f>Tableau2[[#This Row],[Med_D1]]/Tableau2[[#This Row],[Med_D1]]</f>
        <v>1</v>
      </c>
      <c r="P14" s="3">
        <f>Tableau2[[#This Row],[Med_D2]]/Tableau2[[#This Row],[Med_D1]]</f>
        <v>32.666666666666671</v>
      </c>
      <c r="Q14" s="3">
        <f>Tableau2[[#This Row],[Med_D3]]/Tableau2[[#This Row],[Med_D1]]</f>
        <v>2.5119047619047619</v>
      </c>
      <c r="R14" s="3">
        <f>Tableau2[[#This Row],[Med_D4]]/Tableau2[[#This Row],[Med_D1]]</f>
        <v>25.833333333333332</v>
      </c>
      <c r="S14" s="3">
        <f>Tableau2[[#This Row],[Med_D5]]/Tableau2[[#This Row],[Med_D1]]</f>
        <v>2.4166666666666665</v>
      </c>
      <c r="T14" s="3">
        <f>Tableau2[[#This Row],[Med_D6]]/Tableau2[[#This Row],[Med_D1]]</f>
        <v>21.607142857142858</v>
      </c>
      <c r="U14" s="3">
        <f>Tableau2[[#This Row],[Med_D7]]/Tableau2[[#This Row],[Med_D1]]</f>
        <v>2.5119047619047619</v>
      </c>
      <c r="V14" s="3">
        <f>Tableau2[[#This Row],[Med_E1]]/Tableau2[[#This Row],[Med_D1]]</f>
        <v>0.66666666666666674</v>
      </c>
      <c r="W14" s="3">
        <f>Tableau2[[#This Row],[Med_E2]]/Tableau2[[#This Row],[Med_D1]]</f>
        <v>6.0357142857142865</v>
      </c>
      <c r="X14" s="3">
        <f>Tableau2[[#This Row],[Med_E3]]/Tableau2[[#This Row],[Med_D1]]</f>
        <v>0</v>
      </c>
      <c r="Y14" s="3">
        <f>SUM(Tableau2[[#This Row],[Coe_Med_D1]:[Coe_Med_D7]])</f>
        <v>88.547619047619051</v>
      </c>
      <c r="Z14" s="3">
        <f>Tableau2[[#This Row],[Tot_Coe_MedD]]+Tableau2[[#This Row],[Coe_Med_E1]]+Tableau2[[#This Row],[Coe_Med_E2]]+Tableau2[[#This Row],[Coe_Med_E3]]</f>
        <v>95.250000000000014</v>
      </c>
      <c r="AA14" s="5">
        <v>7</v>
      </c>
      <c r="AB14" s="5">
        <v>2</v>
      </c>
    </row>
    <row r="15" spans="1:28" s="2" customFormat="1" x14ac:dyDescent="0.25">
      <c r="A15" s="2" t="s">
        <v>39</v>
      </c>
      <c r="B15" s="3">
        <v>0.84</v>
      </c>
      <c r="C15" s="3">
        <v>27.44</v>
      </c>
      <c r="D15" s="3">
        <v>2.11</v>
      </c>
      <c r="E15" s="3">
        <v>21.7</v>
      </c>
      <c r="F15" s="3">
        <v>2.0299999999999998</v>
      </c>
      <c r="G15" s="3">
        <v>18.149999999999999</v>
      </c>
      <c r="H15" s="3">
        <v>2.11</v>
      </c>
      <c r="I15" s="3">
        <v>0.56000000000000005</v>
      </c>
      <c r="J15" s="3">
        <v>5.07</v>
      </c>
      <c r="K15" s="3"/>
      <c r="L15" s="3">
        <f>SUM(Tableau2[[#This Row],[Med_D1]:[Med_D7]])</f>
        <v>74.38000000000001</v>
      </c>
      <c r="M15" s="3">
        <f>Tableau2[[#This Row],[Med_E3]]+Tableau2[[#This Row],[Med_E2]]+Tableau2[[#This Row],[Med_E1]]</f>
        <v>5.6300000000000008</v>
      </c>
      <c r="N15" s="3">
        <f>Tableau2[[#This Row],[Tot_MedD]]+Tableau2[[#This Row],[Tot_MedE]]</f>
        <v>80.010000000000005</v>
      </c>
      <c r="O15" s="3">
        <f>Tableau2[[#This Row],[Med_D1]]/Tableau2[[#This Row],[Med_D1]]</f>
        <v>1</v>
      </c>
      <c r="P15" s="3">
        <f>Tableau2[[#This Row],[Med_D2]]/Tableau2[[#This Row],[Med_D1]]</f>
        <v>32.666666666666671</v>
      </c>
      <c r="Q15" s="3">
        <f>Tableau2[[#This Row],[Med_D3]]/Tableau2[[#This Row],[Med_D1]]</f>
        <v>2.5119047619047619</v>
      </c>
      <c r="R15" s="3">
        <f>Tableau2[[#This Row],[Med_D4]]/Tableau2[[#This Row],[Med_D1]]</f>
        <v>25.833333333333332</v>
      </c>
      <c r="S15" s="3">
        <f>Tableau2[[#This Row],[Med_D5]]/Tableau2[[#This Row],[Med_D1]]</f>
        <v>2.4166666666666665</v>
      </c>
      <c r="T15" s="3">
        <f>Tableau2[[#This Row],[Med_D6]]/Tableau2[[#This Row],[Med_D1]]</f>
        <v>21.607142857142858</v>
      </c>
      <c r="U15" s="3">
        <f>Tableau2[[#This Row],[Med_D7]]/Tableau2[[#This Row],[Med_D1]]</f>
        <v>2.5119047619047619</v>
      </c>
      <c r="V15" s="3">
        <f>Tableau2[[#This Row],[Med_E1]]/Tableau2[[#This Row],[Med_D1]]</f>
        <v>0.66666666666666674</v>
      </c>
      <c r="W15" s="3">
        <f>Tableau2[[#This Row],[Med_E2]]/Tableau2[[#This Row],[Med_D1]]</f>
        <v>6.0357142857142865</v>
      </c>
      <c r="X15" s="3">
        <f>Tableau2[[#This Row],[Med_E3]]/Tableau2[[#This Row],[Med_D1]]</f>
        <v>0</v>
      </c>
      <c r="Y15" s="3">
        <f>SUM(Tableau2[[#This Row],[Coe_Med_D1]:[Coe_Med_D7]])</f>
        <v>88.547619047619051</v>
      </c>
      <c r="Z15" s="3">
        <f>Tableau2[[#This Row],[Tot_Coe_MedD]]+Tableau2[[#This Row],[Coe_Med_E1]]+Tableau2[[#This Row],[Coe_Med_E2]]+Tableau2[[#This Row],[Coe_Med_E3]]</f>
        <v>95.250000000000014</v>
      </c>
      <c r="AA15" s="5">
        <v>7</v>
      </c>
      <c r="AB15" s="5">
        <v>2</v>
      </c>
    </row>
    <row r="16" spans="1:28" s="2" customFormat="1" x14ac:dyDescent="0.25">
      <c r="A16" s="2" t="s">
        <v>40</v>
      </c>
      <c r="B16" s="3">
        <v>0.84</v>
      </c>
      <c r="C16" s="3">
        <v>27.44</v>
      </c>
      <c r="D16" s="3">
        <v>2.11</v>
      </c>
      <c r="E16" s="3">
        <v>21.7</v>
      </c>
      <c r="F16" s="3">
        <v>2.0299999999999998</v>
      </c>
      <c r="G16" s="3">
        <v>18.149999999999999</v>
      </c>
      <c r="H16" s="3">
        <v>2.11</v>
      </c>
      <c r="I16" s="3">
        <v>0.56000000000000005</v>
      </c>
      <c r="J16" s="3">
        <v>5.07</v>
      </c>
      <c r="K16" s="3"/>
      <c r="L16" s="3">
        <f>SUM(Tableau2[[#This Row],[Med_D1]:[Med_D7]])</f>
        <v>74.38000000000001</v>
      </c>
      <c r="M16" s="3">
        <f>Tableau2[[#This Row],[Med_E3]]+Tableau2[[#This Row],[Med_E2]]+Tableau2[[#This Row],[Med_E1]]</f>
        <v>5.6300000000000008</v>
      </c>
      <c r="N16" s="3">
        <f>Tableau2[[#This Row],[Tot_MedD]]+Tableau2[[#This Row],[Tot_MedE]]</f>
        <v>80.010000000000005</v>
      </c>
      <c r="O16" s="3">
        <f>Tableau2[[#This Row],[Med_D1]]/Tableau2[[#This Row],[Med_D1]]</f>
        <v>1</v>
      </c>
      <c r="P16" s="3">
        <f>Tableau2[[#This Row],[Med_D2]]/Tableau2[[#This Row],[Med_D1]]</f>
        <v>32.666666666666671</v>
      </c>
      <c r="Q16" s="3">
        <f>Tableau2[[#This Row],[Med_D3]]/Tableau2[[#This Row],[Med_D1]]</f>
        <v>2.5119047619047619</v>
      </c>
      <c r="R16" s="3">
        <f>Tableau2[[#This Row],[Med_D4]]/Tableau2[[#This Row],[Med_D1]]</f>
        <v>25.833333333333332</v>
      </c>
      <c r="S16" s="3">
        <f>Tableau2[[#This Row],[Med_D5]]/Tableau2[[#This Row],[Med_D1]]</f>
        <v>2.4166666666666665</v>
      </c>
      <c r="T16" s="3">
        <f>Tableau2[[#This Row],[Med_D6]]/Tableau2[[#This Row],[Med_D1]]</f>
        <v>21.607142857142858</v>
      </c>
      <c r="U16" s="3">
        <f>Tableau2[[#This Row],[Med_D7]]/Tableau2[[#This Row],[Med_D1]]</f>
        <v>2.5119047619047619</v>
      </c>
      <c r="V16" s="3">
        <f>Tableau2[[#This Row],[Med_E1]]/Tableau2[[#This Row],[Med_D1]]</f>
        <v>0.66666666666666674</v>
      </c>
      <c r="W16" s="3">
        <f>Tableau2[[#This Row],[Med_E2]]/Tableau2[[#This Row],[Med_D1]]</f>
        <v>6.0357142857142865</v>
      </c>
      <c r="X16" s="3">
        <f>Tableau2[[#This Row],[Med_E3]]/Tableau2[[#This Row],[Med_D1]]</f>
        <v>0</v>
      </c>
      <c r="Y16" s="3">
        <f>SUM(Tableau2[[#This Row],[Coe_Med_D1]:[Coe_Med_D7]])</f>
        <v>88.547619047619051</v>
      </c>
      <c r="Z16" s="3">
        <f>Tableau2[[#This Row],[Tot_Coe_MedD]]+Tableau2[[#This Row],[Coe_Med_E1]]+Tableau2[[#This Row],[Coe_Med_E2]]+Tableau2[[#This Row],[Coe_Med_E3]]</f>
        <v>95.250000000000014</v>
      </c>
      <c r="AA16" s="5">
        <v>7</v>
      </c>
      <c r="AB16" s="5">
        <v>2</v>
      </c>
    </row>
    <row r="17" spans="1:28" s="2" customFormat="1" x14ac:dyDescent="0.25">
      <c r="A17" s="2" t="s">
        <v>41</v>
      </c>
      <c r="B17" s="3">
        <v>0.84</v>
      </c>
      <c r="C17" s="3">
        <v>27.44</v>
      </c>
      <c r="D17" s="3">
        <v>2.11</v>
      </c>
      <c r="E17" s="3">
        <v>21.7</v>
      </c>
      <c r="F17" s="3">
        <v>2.0299999999999998</v>
      </c>
      <c r="G17" s="3">
        <v>18.149999999999999</v>
      </c>
      <c r="H17" s="3">
        <v>2.11</v>
      </c>
      <c r="I17" s="3">
        <v>0.56000000000000005</v>
      </c>
      <c r="J17" s="3">
        <v>5.07</v>
      </c>
      <c r="K17" s="3"/>
      <c r="L17" s="3">
        <f>SUM(Tableau2[[#This Row],[Med_D1]:[Med_D7]])</f>
        <v>74.38000000000001</v>
      </c>
      <c r="M17" s="3">
        <f>Tableau2[[#This Row],[Med_E3]]+Tableau2[[#This Row],[Med_E2]]+Tableau2[[#This Row],[Med_E1]]</f>
        <v>5.6300000000000008</v>
      </c>
      <c r="N17" s="3">
        <f>Tableau2[[#This Row],[Tot_MedD]]+Tableau2[[#This Row],[Tot_MedE]]</f>
        <v>80.010000000000005</v>
      </c>
      <c r="O17" s="3">
        <f>Tableau2[[#This Row],[Med_D1]]/Tableau2[[#This Row],[Med_D1]]</f>
        <v>1</v>
      </c>
      <c r="P17" s="3">
        <f>Tableau2[[#This Row],[Med_D2]]/Tableau2[[#This Row],[Med_D1]]</f>
        <v>32.666666666666671</v>
      </c>
      <c r="Q17" s="3">
        <f>Tableau2[[#This Row],[Med_D3]]/Tableau2[[#This Row],[Med_D1]]</f>
        <v>2.5119047619047619</v>
      </c>
      <c r="R17" s="3">
        <f>Tableau2[[#This Row],[Med_D4]]/Tableau2[[#This Row],[Med_D1]]</f>
        <v>25.833333333333332</v>
      </c>
      <c r="S17" s="3">
        <f>Tableau2[[#This Row],[Med_D5]]/Tableau2[[#This Row],[Med_D1]]</f>
        <v>2.4166666666666665</v>
      </c>
      <c r="T17" s="3">
        <f>Tableau2[[#This Row],[Med_D6]]/Tableau2[[#This Row],[Med_D1]]</f>
        <v>21.607142857142858</v>
      </c>
      <c r="U17" s="3">
        <f>Tableau2[[#This Row],[Med_D7]]/Tableau2[[#This Row],[Med_D1]]</f>
        <v>2.5119047619047619</v>
      </c>
      <c r="V17" s="3">
        <f>Tableau2[[#This Row],[Med_E1]]/Tableau2[[#This Row],[Med_D1]]</f>
        <v>0.66666666666666674</v>
      </c>
      <c r="W17" s="3">
        <f>Tableau2[[#This Row],[Med_E2]]/Tableau2[[#This Row],[Med_D1]]</f>
        <v>6.0357142857142865</v>
      </c>
      <c r="X17" s="3">
        <f>Tableau2[[#This Row],[Med_E3]]/Tableau2[[#This Row],[Med_D1]]</f>
        <v>0</v>
      </c>
      <c r="Y17" s="3">
        <f>SUM(Tableau2[[#This Row],[Coe_Med_D1]:[Coe_Med_D7]])</f>
        <v>88.547619047619051</v>
      </c>
      <c r="Z17" s="3">
        <f>Tableau2[[#This Row],[Tot_Coe_MedD]]+Tableau2[[#This Row],[Coe_Med_E1]]+Tableau2[[#This Row],[Coe_Med_E2]]+Tableau2[[#This Row],[Coe_Med_E3]]</f>
        <v>95.250000000000014</v>
      </c>
      <c r="AA17" s="5">
        <v>7</v>
      </c>
      <c r="AB17" s="5">
        <v>2</v>
      </c>
    </row>
    <row r="18" spans="1:28" s="2" customFormat="1" x14ac:dyDescent="0.25">
      <c r="A18" s="2" t="s">
        <v>42</v>
      </c>
      <c r="B18" s="3">
        <v>0.84</v>
      </c>
      <c r="C18" s="3">
        <v>27.44</v>
      </c>
      <c r="D18" s="3">
        <v>2.11</v>
      </c>
      <c r="E18" s="3">
        <v>21.7</v>
      </c>
      <c r="F18" s="3">
        <v>2.0299999999999998</v>
      </c>
      <c r="G18" s="3">
        <v>18.149999999999999</v>
      </c>
      <c r="H18" s="3">
        <v>2.11</v>
      </c>
      <c r="I18" s="3">
        <v>0.56000000000000005</v>
      </c>
      <c r="J18" s="3">
        <v>5.07</v>
      </c>
      <c r="K18" s="3"/>
      <c r="L18" s="3">
        <f>SUM(Tableau2[[#This Row],[Med_D1]:[Med_D7]])</f>
        <v>74.38000000000001</v>
      </c>
      <c r="M18" s="3">
        <f>Tableau2[[#This Row],[Med_E3]]+Tableau2[[#This Row],[Med_E2]]+Tableau2[[#This Row],[Med_E1]]</f>
        <v>5.6300000000000008</v>
      </c>
      <c r="N18" s="3">
        <f>Tableau2[[#This Row],[Tot_MedD]]+Tableau2[[#This Row],[Tot_MedE]]</f>
        <v>80.010000000000005</v>
      </c>
      <c r="O18" s="3">
        <f>Tableau2[[#This Row],[Med_D1]]/Tableau2[[#This Row],[Med_D1]]</f>
        <v>1</v>
      </c>
      <c r="P18" s="3">
        <f>Tableau2[[#This Row],[Med_D2]]/Tableau2[[#This Row],[Med_D1]]</f>
        <v>32.666666666666671</v>
      </c>
      <c r="Q18" s="3">
        <f>Tableau2[[#This Row],[Med_D3]]/Tableau2[[#This Row],[Med_D1]]</f>
        <v>2.5119047619047619</v>
      </c>
      <c r="R18" s="3">
        <f>Tableau2[[#This Row],[Med_D4]]/Tableau2[[#This Row],[Med_D1]]</f>
        <v>25.833333333333332</v>
      </c>
      <c r="S18" s="3">
        <f>Tableau2[[#This Row],[Med_D5]]/Tableau2[[#This Row],[Med_D1]]</f>
        <v>2.4166666666666665</v>
      </c>
      <c r="T18" s="3">
        <f>Tableau2[[#This Row],[Med_D6]]/Tableau2[[#This Row],[Med_D1]]</f>
        <v>21.607142857142858</v>
      </c>
      <c r="U18" s="3">
        <f>Tableau2[[#This Row],[Med_D7]]/Tableau2[[#This Row],[Med_D1]]</f>
        <v>2.5119047619047619</v>
      </c>
      <c r="V18" s="3">
        <f>Tableau2[[#This Row],[Med_E1]]/Tableau2[[#This Row],[Med_D1]]</f>
        <v>0.66666666666666674</v>
      </c>
      <c r="W18" s="3">
        <f>Tableau2[[#This Row],[Med_E2]]/Tableau2[[#This Row],[Med_D1]]</f>
        <v>6.0357142857142865</v>
      </c>
      <c r="X18" s="3">
        <f>Tableau2[[#This Row],[Med_E3]]/Tableau2[[#This Row],[Med_D1]]</f>
        <v>0</v>
      </c>
      <c r="Y18" s="3">
        <f>SUM(Tableau2[[#This Row],[Coe_Med_D1]:[Coe_Med_D7]])</f>
        <v>88.547619047619051</v>
      </c>
      <c r="Z18" s="3">
        <f>Tableau2[[#This Row],[Tot_Coe_MedD]]+Tableau2[[#This Row],[Coe_Med_E1]]+Tableau2[[#This Row],[Coe_Med_E2]]+Tableau2[[#This Row],[Coe_Med_E3]]</f>
        <v>95.250000000000014</v>
      </c>
      <c r="AA18" s="5">
        <v>7</v>
      </c>
      <c r="AB18" s="5">
        <v>2</v>
      </c>
    </row>
    <row r="19" spans="1:28" s="2" customFormat="1" x14ac:dyDescent="0.25">
      <c r="A19" s="2" t="s">
        <v>43</v>
      </c>
      <c r="B19" s="3">
        <v>35.5</v>
      </c>
      <c r="C19" s="3">
        <v>4.97</v>
      </c>
      <c r="D19" s="3">
        <v>16.809999999999999</v>
      </c>
      <c r="E19" s="3">
        <v>5.6</v>
      </c>
      <c r="F19" s="3">
        <v>4.67</v>
      </c>
      <c r="G19" s="3"/>
      <c r="H19" s="3"/>
      <c r="I19" s="3">
        <v>1.23</v>
      </c>
      <c r="J19" s="3">
        <v>11.21</v>
      </c>
      <c r="K19" s="3"/>
      <c r="L19" s="3">
        <f>SUM(Tableau2[[#This Row],[Med_D1]:[Med_D7]])</f>
        <v>67.55</v>
      </c>
      <c r="M19" s="3">
        <f>Tableau2[[#This Row],[Med_E3]]+Tableau2[[#This Row],[Med_E2]]+Tableau2[[#This Row],[Med_E1]]</f>
        <v>12.440000000000001</v>
      </c>
      <c r="N19" s="3">
        <f>Tableau2[[#This Row],[Tot_MedD]]+Tableau2[[#This Row],[Tot_MedE]]</f>
        <v>79.989999999999995</v>
      </c>
      <c r="O19" s="3">
        <f>Tableau2[[#This Row],[Med_D1]]/Tableau2[[#This Row],[Med_D1]]</f>
        <v>1</v>
      </c>
      <c r="P19" s="3">
        <f>Tableau2[[#This Row],[Med_D2]]/Tableau2[[#This Row],[Med_D1]]</f>
        <v>0.13999999999999999</v>
      </c>
      <c r="Q19" s="3">
        <f>Tableau2[[#This Row],[Med_D3]]/Tableau2[[#This Row],[Med_D1]]</f>
        <v>0.47352112676056335</v>
      </c>
      <c r="R19" s="3">
        <f>Tableau2[[#This Row],[Med_D4]]/Tableau2[[#This Row],[Med_D1]]</f>
        <v>0.15774647887323942</v>
      </c>
      <c r="S19" s="3">
        <f>Tableau2[[#This Row],[Med_D5]]/Tableau2[[#This Row],[Med_D1]]</f>
        <v>0.13154929577464788</v>
      </c>
      <c r="T19" s="3">
        <f>Tableau2[[#This Row],[Med_D6]]/Tableau2[[#This Row],[Med_D1]]</f>
        <v>0</v>
      </c>
      <c r="U19" s="3">
        <f>Tableau2[[#This Row],[Med_D7]]/Tableau2[[#This Row],[Med_D1]]</f>
        <v>0</v>
      </c>
      <c r="V19" s="3">
        <f>Tableau2[[#This Row],[Med_E1]]/Tableau2[[#This Row],[Med_D1]]</f>
        <v>3.4647887323943659E-2</v>
      </c>
      <c r="W19" s="3">
        <f>Tableau2[[#This Row],[Med_E2]]/Tableau2[[#This Row],[Med_D1]]</f>
        <v>0.31577464788732396</v>
      </c>
      <c r="X19" s="3">
        <f>Tableau2[[#This Row],[Med_E3]]/Tableau2[[#This Row],[Med_D1]]</f>
        <v>0</v>
      </c>
      <c r="Y19" s="3">
        <f>SUM(Tableau2[[#This Row],[Coe_Med_D1]:[Coe_Med_D7]])</f>
        <v>1.9028169014084506</v>
      </c>
      <c r="Z19" s="3">
        <f>Tableau2[[#This Row],[Tot_Coe_MedD]]+Tableau2[[#This Row],[Coe_Med_E1]]+Tableau2[[#This Row],[Coe_Med_E2]]+Tableau2[[#This Row],[Coe_Med_E3]]</f>
        <v>2.2532394366197184</v>
      </c>
      <c r="AA19" s="5">
        <v>5</v>
      </c>
      <c r="AB19" s="5">
        <v>2</v>
      </c>
    </row>
    <row r="20" spans="1:28" s="2" customFormat="1" x14ac:dyDescent="0.25">
      <c r="A20" s="2" t="s">
        <v>44</v>
      </c>
      <c r="B20" s="3">
        <v>35.5</v>
      </c>
      <c r="C20" s="3">
        <v>4.97</v>
      </c>
      <c r="D20" s="3">
        <v>16.809999999999999</v>
      </c>
      <c r="E20" s="3">
        <v>5.6</v>
      </c>
      <c r="F20" s="3">
        <v>4.67</v>
      </c>
      <c r="G20" s="3"/>
      <c r="H20" s="3"/>
      <c r="I20" s="3">
        <v>1.23</v>
      </c>
      <c r="J20" s="3">
        <v>11.21</v>
      </c>
      <c r="K20" s="3"/>
      <c r="L20" s="3">
        <f>SUM(Tableau2[[#This Row],[Med_D1]:[Med_D7]])</f>
        <v>67.55</v>
      </c>
      <c r="M20" s="3">
        <f>Tableau2[[#This Row],[Med_E3]]+Tableau2[[#This Row],[Med_E2]]+Tableau2[[#This Row],[Med_E1]]</f>
        <v>12.440000000000001</v>
      </c>
      <c r="N20" s="3">
        <f>Tableau2[[#This Row],[Tot_MedD]]+Tableau2[[#This Row],[Tot_MedE]]</f>
        <v>79.989999999999995</v>
      </c>
      <c r="O20" s="3">
        <f>Tableau2[[#This Row],[Med_D1]]/Tableau2[[#This Row],[Med_D1]]</f>
        <v>1</v>
      </c>
      <c r="P20" s="3">
        <f>Tableau2[[#This Row],[Med_D2]]/Tableau2[[#This Row],[Med_D1]]</f>
        <v>0.13999999999999999</v>
      </c>
      <c r="Q20" s="3">
        <f>Tableau2[[#This Row],[Med_D3]]/Tableau2[[#This Row],[Med_D1]]</f>
        <v>0.47352112676056335</v>
      </c>
      <c r="R20" s="3">
        <f>Tableau2[[#This Row],[Med_D4]]/Tableau2[[#This Row],[Med_D1]]</f>
        <v>0.15774647887323942</v>
      </c>
      <c r="S20" s="3">
        <f>Tableau2[[#This Row],[Med_D5]]/Tableau2[[#This Row],[Med_D1]]</f>
        <v>0.13154929577464788</v>
      </c>
      <c r="T20" s="3">
        <f>Tableau2[[#This Row],[Med_D6]]/Tableau2[[#This Row],[Med_D1]]</f>
        <v>0</v>
      </c>
      <c r="U20" s="3">
        <f>Tableau2[[#This Row],[Med_D7]]/Tableau2[[#This Row],[Med_D1]]</f>
        <v>0</v>
      </c>
      <c r="V20" s="3">
        <f>Tableau2[[#This Row],[Med_E1]]/Tableau2[[#This Row],[Med_D1]]</f>
        <v>3.4647887323943659E-2</v>
      </c>
      <c r="W20" s="3">
        <f>Tableau2[[#This Row],[Med_E2]]/Tableau2[[#This Row],[Med_D1]]</f>
        <v>0.31577464788732396</v>
      </c>
      <c r="X20" s="3">
        <f>Tableau2[[#This Row],[Med_E3]]/Tableau2[[#This Row],[Med_D1]]</f>
        <v>0</v>
      </c>
      <c r="Y20" s="3">
        <f>SUM(Tableau2[[#This Row],[Coe_Med_D1]:[Coe_Med_D7]])</f>
        <v>1.9028169014084506</v>
      </c>
      <c r="Z20" s="3">
        <f>Tableau2[[#This Row],[Tot_Coe_MedD]]+Tableau2[[#This Row],[Coe_Med_E1]]+Tableau2[[#This Row],[Coe_Med_E2]]+Tableau2[[#This Row],[Coe_Med_E3]]</f>
        <v>2.2532394366197184</v>
      </c>
      <c r="AA20" s="5">
        <v>5</v>
      </c>
      <c r="AB20" s="5">
        <v>2</v>
      </c>
    </row>
    <row r="21" spans="1:28" s="2" customFormat="1" x14ac:dyDescent="0.25">
      <c r="A21" s="2" t="s">
        <v>45</v>
      </c>
      <c r="B21" s="3">
        <v>35.5</v>
      </c>
      <c r="C21" s="3">
        <v>4.97</v>
      </c>
      <c r="D21" s="3">
        <v>16.809999999999999</v>
      </c>
      <c r="E21" s="3">
        <v>5.6</v>
      </c>
      <c r="F21" s="3">
        <v>4.67</v>
      </c>
      <c r="G21" s="3"/>
      <c r="H21" s="3"/>
      <c r="I21" s="3">
        <v>1.23</v>
      </c>
      <c r="J21" s="3">
        <v>11.21</v>
      </c>
      <c r="K21" s="3"/>
      <c r="L21" s="3">
        <f>SUM(Tableau2[[#This Row],[Med_D1]:[Med_D7]])</f>
        <v>67.55</v>
      </c>
      <c r="M21" s="3">
        <f>Tableau2[[#This Row],[Med_E3]]+Tableau2[[#This Row],[Med_E2]]+Tableau2[[#This Row],[Med_E1]]</f>
        <v>12.440000000000001</v>
      </c>
      <c r="N21" s="3">
        <f>Tableau2[[#This Row],[Tot_MedD]]+Tableau2[[#This Row],[Tot_MedE]]</f>
        <v>79.989999999999995</v>
      </c>
      <c r="O21" s="3">
        <f>Tableau2[[#This Row],[Med_D1]]/Tableau2[[#This Row],[Med_D1]]</f>
        <v>1</v>
      </c>
      <c r="P21" s="3">
        <f>Tableau2[[#This Row],[Med_D2]]/Tableau2[[#This Row],[Med_D1]]</f>
        <v>0.13999999999999999</v>
      </c>
      <c r="Q21" s="3">
        <f>Tableau2[[#This Row],[Med_D3]]/Tableau2[[#This Row],[Med_D1]]</f>
        <v>0.47352112676056335</v>
      </c>
      <c r="R21" s="3">
        <f>Tableau2[[#This Row],[Med_D4]]/Tableau2[[#This Row],[Med_D1]]</f>
        <v>0.15774647887323942</v>
      </c>
      <c r="S21" s="3">
        <f>Tableau2[[#This Row],[Med_D5]]/Tableau2[[#This Row],[Med_D1]]</f>
        <v>0.13154929577464788</v>
      </c>
      <c r="T21" s="3">
        <f>Tableau2[[#This Row],[Med_D6]]/Tableau2[[#This Row],[Med_D1]]</f>
        <v>0</v>
      </c>
      <c r="U21" s="3">
        <f>Tableau2[[#This Row],[Med_D7]]/Tableau2[[#This Row],[Med_D1]]</f>
        <v>0</v>
      </c>
      <c r="V21" s="3">
        <f>Tableau2[[#This Row],[Med_E1]]/Tableau2[[#This Row],[Med_D1]]</f>
        <v>3.4647887323943659E-2</v>
      </c>
      <c r="W21" s="3">
        <f>Tableau2[[#This Row],[Med_E2]]/Tableau2[[#This Row],[Med_D1]]</f>
        <v>0.31577464788732396</v>
      </c>
      <c r="X21" s="3">
        <f>Tableau2[[#This Row],[Med_E3]]/Tableau2[[#This Row],[Med_D1]]</f>
        <v>0</v>
      </c>
      <c r="Y21" s="3">
        <f>SUM(Tableau2[[#This Row],[Coe_Med_D1]:[Coe_Med_D7]])</f>
        <v>1.9028169014084506</v>
      </c>
      <c r="Z21" s="3">
        <f>Tableau2[[#This Row],[Tot_Coe_MedD]]+Tableau2[[#This Row],[Coe_Med_E1]]+Tableau2[[#This Row],[Coe_Med_E2]]+Tableau2[[#This Row],[Coe_Med_E3]]</f>
        <v>2.2532394366197184</v>
      </c>
      <c r="AA21" s="5">
        <v>5</v>
      </c>
      <c r="AB21" s="5">
        <v>2</v>
      </c>
    </row>
    <row r="22" spans="1:28" s="2" customFormat="1" x14ac:dyDescent="0.25">
      <c r="A22" s="2" t="s">
        <v>46</v>
      </c>
      <c r="B22" s="3">
        <v>35.5</v>
      </c>
      <c r="C22" s="3">
        <v>4.97</v>
      </c>
      <c r="D22" s="3">
        <v>16.809999999999999</v>
      </c>
      <c r="E22" s="3">
        <v>5.6</v>
      </c>
      <c r="F22" s="3">
        <v>4.67</v>
      </c>
      <c r="G22" s="3"/>
      <c r="H22" s="3"/>
      <c r="I22" s="3">
        <v>1.23</v>
      </c>
      <c r="J22" s="3">
        <v>11.21</v>
      </c>
      <c r="K22" s="3"/>
      <c r="L22" s="3">
        <f>SUM(Tableau2[[#This Row],[Med_D1]:[Med_D7]])</f>
        <v>67.55</v>
      </c>
      <c r="M22" s="3">
        <f>Tableau2[[#This Row],[Med_E3]]+Tableau2[[#This Row],[Med_E2]]+Tableau2[[#This Row],[Med_E1]]</f>
        <v>12.440000000000001</v>
      </c>
      <c r="N22" s="3">
        <f>Tableau2[[#This Row],[Tot_MedD]]+Tableau2[[#This Row],[Tot_MedE]]</f>
        <v>79.989999999999995</v>
      </c>
      <c r="O22" s="3">
        <f>Tableau2[[#This Row],[Med_D1]]/Tableau2[[#This Row],[Med_D1]]</f>
        <v>1</v>
      </c>
      <c r="P22" s="3">
        <f>Tableau2[[#This Row],[Med_D2]]/Tableau2[[#This Row],[Med_D1]]</f>
        <v>0.13999999999999999</v>
      </c>
      <c r="Q22" s="3">
        <f>Tableau2[[#This Row],[Med_D3]]/Tableau2[[#This Row],[Med_D1]]</f>
        <v>0.47352112676056335</v>
      </c>
      <c r="R22" s="3">
        <f>Tableau2[[#This Row],[Med_D4]]/Tableau2[[#This Row],[Med_D1]]</f>
        <v>0.15774647887323942</v>
      </c>
      <c r="S22" s="3">
        <f>Tableau2[[#This Row],[Med_D5]]/Tableau2[[#This Row],[Med_D1]]</f>
        <v>0.13154929577464788</v>
      </c>
      <c r="T22" s="3">
        <f>Tableau2[[#This Row],[Med_D6]]/Tableau2[[#This Row],[Med_D1]]</f>
        <v>0</v>
      </c>
      <c r="U22" s="3">
        <f>Tableau2[[#This Row],[Med_D7]]/Tableau2[[#This Row],[Med_D1]]</f>
        <v>0</v>
      </c>
      <c r="V22" s="3">
        <f>Tableau2[[#This Row],[Med_E1]]/Tableau2[[#This Row],[Med_D1]]</f>
        <v>3.4647887323943659E-2</v>
      </c>
      <c r="W22" s="3">
        <f>Tableau2[[#This Row],[Med_E2]]/Tableau2[[#This Row],[Med_D1]]</f>
        <v>0.31577464788732396</v>
      </c>
      <c r="X22" s="3">
        <f>Tableau2[[#This Row],[Med_E3]]/Tableau2[[#This Row],[Med_D1]]</f>
        <v>0</v>
      </c>
      <c r="Y22" s="3">
        <f>SUM(Tableau2[[#This Row],[Coe_Med_D1]:[Coe_Med_D7]])</f>
        <v>1.9028169014084506</v>
      </c>
      <c r="Z22" s="3">
        <f>Tableau2[[#This Row],[Tot_Coe_MedD]]+Tableau2[[#This Row],[Coe_Med_E1]]+Tableau2[[#This Row],[Coe_Med_E2]]+Tableau2[[#This Row],[Coe_Med_E3]]</f>
        <v>2.2532394366197184</v>
      </c>
      <c r="AA22" s="5">
        <v>5</v>
      </c>
      <c r="AB22" s="5">
        <v>2</v>
      </c>
    </row>
    <row r="23" spans="1:28" s="2" customFormat="1" x14ac:dyDescent="0.25">
      <c r="A23" s="2" t="s">
        <v>47</v>
      </c>
      <c r="B23" s="3">
        <v>35.5</v>
      </c>
      <c r="C23" s="3">
        <v>4.97</v>
      </c>
      <c r="D23" s="3">
        <v>16.809999999999999</v>
      </c>
      <c r="E23" s="3">
        <v>5.6</v>
      </c>
      <c r="F23" s="3">
        <v>4.67</v>
      </c>
      <c r="G23" s="3"/>
      <c r="H23" s="3"/>
      <c r="I23" s="3">
        <v>1.23</v>
      </c>
      <c r="J23" s="3">
        <v>11.21</v>
      </c>
      <c r="K23" s="3"/>
      <c r="L23" s="3">
        <f>SUM(Tableau2[[#This Row],[Med_D1]:[Med_D7]])</f>
        <v>67.55</v>
      </c>
      <c r="M23" s="3">
        <f>Tableau2[[#This Row],[Med_E3]]+Tableau2[[#This Row],[Med_E2]]+Tableau2[[#This Row],[Med_E1]]</f>
        <v>12.440000000000001</v>
      </c>
      <c r="N23" s="3">
        <f>Tableau2[[#This Row],[Tot_MedD]]+Tableau2[[#This Row],[Tot_MedE]]</f>
        <v>79.989999999999995</v>
      </c>
      <c r="O23" s="3">
        <f>Tableau2[[#This Row],[Med_D1]]/Tableau2[[#This Row],[Med_D1]]</f>
        <v>1</v>
      </c>
      <c r="P23" s="3">
        <f>Tableau2[[#This Row],[Med_D2]]/Tableau2[[#This Row],[Med_D1]]</f>
        <v>0.13999999999999999</v>
      </c>
      <c r="Q23" s="3">
        <f>Tableau2[[#This Row],[Med_D3]]/Tableau2[[#This Row],[Med_D1]]</f>
        <v>0.47352112676056335</v>
      </c>
      <c r="R23" s="3">
        <f>Tableau2[[#This Row],[Med_D4]]/Tableau2[[#This Row],[Med_D1]]</f>
        <v>0.15774647887323942</v>
      </c>
      <c r="S23" s="3">
        <f>Tableau2[[#This Row],[Med_D5]]/Tableau2[[#This Row],[Med_D1]]</f>
        <v>0.13154929577464788</v>
      </c>
      <c r="T23" s="3">
        <f>Tableau2[[#This Row],[Med_D6]]/Tableau2[[#This Row],[Med_D1]]</f>
        <v>0</v>
      </c>
      <c r="U23" s="3">
        <f>Tableau2[[#This Row],[Med_D7]]/Tableau2[[#This Row],[Med_D1]]</f>
        <v>0</v>
      </c>
      <c r="V23" s="3">
        <f>Tableau2[[#This Row],[Med_E1]]/Tableau2[[#This Row],[Med_D1]]</f>
        <v>3.4647887323943659E-2</v>
      </c>
      <c r="W23" s="3">
        <f>Tableau2[[#This Row],[Med_E2]]/Tableau2[[#This Row],[Med_D1]]</f>
        <v>0.31577464788732396</v>
      </c>
      <c r="X23" s="3">
        <f>Tableau2[[#This Row],[Med_E3]]/Tableau2[[#This Row],[Med_D1]]</f>
        <v>0</v>
      </c>
      <c r="Y23" s="3">
        <f>SUM(Tableau2[[#This Row],[Coe_Med_D1]:[Coe_Med_D7]])</f>
        <v>1.9028169014084506</v>
      </c>
      <c r="Z23" s="3">
        <f>Tableau2[[#This Row],[Tot_Coe_MedD]]+Tableau2[[#This Row],[Coe_Med_E1]]+Tableau2[[#This Row],[Coe_Med_E2]]+Tableau2[[#This Row],[Coe_Med_E3]]</f>
        <v>2.2532394366197184</v>
      </c>
      <c r="AA23" s="5">
        <v>5</v>
      </c>
      <c r="AB23" s="5">
        <v>2</v>
      </c>
    </row>
    <row r="24" spans="1:28" s="2" customFormat="1" x14ac:dyDescent="0.25">
      <c r="A24" s="2" t="s">
        <v>48</v>
      </c>
      <c r="B24" s="3">
        <v>35.5</v>
      </c>
      <c r="C24" s="3">
        <v>4.97</v>
      </c>
      <c r="D24" s="3">
        <v>16.809999999999999</v>
      </c>
      <c r="E24" s="3">
        <v>5.6</v>
      </c>
      <c r="F24" s="3">
        <v>4.67</v>
      </c>
      <c r="G24" s="3"/>
      <c r="H24" s="3"/>
      <c r="I24" s="3">
        <v>1.23</v>
      </c>
      <c r="J24" s="3">
        <v>11.21</v>
      </c>
      <c r="K24" s="3"/>
      <c r="L24" s="3">
        <f>SUM(Tableau2[[#This Row],[Med_D1]:[Med_D7]])</f>
        <v>67.55</v>
      </c>
      <c r="M24" s="3">
        <f>Tableau2[[#This Row],[Med_E3]]+Tableau2[[#This Row],[Med_E2]]+Tableau2[[#This Row],[Med_E1]]</f>
        <v>12.440000000000001</v>
      </c>
      <c r="N24" s="3">
        <f>Tableau2[[#This Row],[Tot_MedD]]+Tableau2[[#This Row],[Tot_MedE]]</f>
        <v>79.989999999999995</v>
      </c>
      <c r="O24" s="3">
        <f>Tableau2[[#This Row],[Med_D1]]/Tableau2[[#This Row],[Med_D1]]</f>
        <v>1</v>
      </c>
      <c r="P24" s="3">
        <f>Tableau2[[#This Row],[Med_D2]]/Tableau2[[#This Row],[Med_D1]]</f>
        <v>0.13999999999999999</v>
      </c>
      <c r="Q24" s="3">
        <f>Tableau2[[#This Row],[Med_D3]]/Tableau2[[#This Row],[Med_D1]]</f>
        <v>0.47352112676056335</v>
      </c>
      <c r="R24" s="3">
        <f>Tableau2[[#This Row],[Med_D4]]/Tableau2[[#This Row],[Med_D1]]</f>
        <v>0.15774647887323942</v>
      </c>
      <c r="S24" s="3">
        <f>Tableau2[[#This Row],[Med_D5]]/Tableau2[[#This Row],[Med_D1]]</f>
        <v>0.13154929577464788</v>
      </c>
      <c r="T24" s="3">
        <f>Tableau2[[#This Row],[Med_D6]]/Tableau2[[#This Row],[Med_D1]]</f>
        <v>0</v>
      </c>
      <c r="U24" s="3">
        <f>Tableau2[[#This Row],[Med_D7]]/Tableau2[[#This Row],[Med_D1]]</f>
        <v>0</v>
      </c>
      <c r="V24" s="3">
        <f>Tableau2[[#This Row],[Med_E1]]/Tableau2[[#This Row],[Med_D1]]</f>
        <v>3.4647887323943659E-2</v>
      </c>
      <c r="W24" s="3">
        <f>Tableau2[[#This Row],[Med_E2]]/Tableau2[[#This Row],[Med_D1]]</f>
        <v>0.31577464788732396</v>
      </c>
      <c r="X24" s="3">
        <f>Tableau2[[#This Row],[Med_E3]]/Tableau2[[#This Row],[Med_D1]]</f>
        <v>0</v>
      </c>
      <c r="Y24" s="3">
        <f>SUM(Tableau2[[#This Row],[Coe_Med_D1]:[Coe_Med_D7]])</f>
        <v>1.9028169014084506</v>
      </c>
      <c r="Z24" s="3">
        <f>Tableau2[[#This Row],[Tot_Coe_MedD]]+Tableau2[[#This Row],[Coe_Med_E1]]+Tableau2[[#This Row],[Coe_Med_E2]]+Tableau2[[#This Row],[Coe_Med_E3]]</f>
        <v>2.2532394366197184</v>
      </c>
      <c r="AA24" s="5">
        <v>5</v>
      </c>
      <c r="AB24" s="5">
        <v>2</v>
      </c>
    </row>
    <row r="25" spans="1:28" s="2" customFormat="1" x14ac:dyDescent="0.25">
      <c r="A25" s="2" t="s">
        <v>49</v>
      </c>
      <c r="B25" s="3">
        <v>35.5</v>
      </c>
      <c r="C25" s="3">
        <v>4.97</v>
      </c>
      <c r="D25" s="3">
        <v>16.809999999999999</v>
      </c>
      <c r="E25" s="3">
        <v>5.6</v>
      </c>
      <c r="F25" s="3">
        <v>4.67</v>
      </c>
      <c r="G25" s="3"/>
      <c r="H25" s="3"/>
      <c r="I25" s="3">
        <v>1.23</v>
      </c>
      <c r="J25" s="3">
        <v>11.21</v>
      </c>
      <c r="K25" s="3"/>
      <c r="L25" s="3">
        <f>SUM(Tableau2[[#This Row],[Med_D1]:[Med_D7]])</f>
        <v>67.55</v>
      </c>
      <c r="M25" s="3">
        <f>Tableau2[[#This Row],[Med_E3]]+Tableau2[[#This Row],[Med_E2]]+Tableau2[[#This Row],[Med_E1]]</f>
        <v>12.440000000000001</v>
      </c>
      <c r="N25" s="3">
        <f>Tableau2[[#This Row],[Tot_MedD]]+Tableau2[[#This Row],[Tot_MedE]]</f>
        <v>79.989999999999995</v>
      </c>
      <c r="O25" s="3">
        <f>Tableau2[[#This Row],[Med_D1]]/Tableau2[[#This Row],[Med_D1]]</f>
        <v>1</v>
      </c>
      <c r="P25" s="3">
        <f>Tableau2[[#This Row],[Med_D2]]/Tableau2[[#This Row],[Med_D1]]</f>
        <v>0.13999999999999999</v>
      </c>
      <c r="Q25" s="3">
        <f>Tableau2[[#This Row],[Med_D3]]/Tableau2[[#This Row],[Med_D1]]</f>
        <v>0.47352112676056335</v>
      </c>
      <c r="R25" s="3">
        <f>Tableau2[[#This Row],[Med_D4]]/Tableau2[[#This Row],[Med_D1]]</f>
        <v>0.15774647887323942</v>
      </c>
      <c r="S25" s="3">
        <f>Tableau2[[#This Row],[Med_D5]]/Tableau2[[#This Row],[Med_D1]]</f>
        <v>0.13154929577464788</v>
      </c>
      <c r="T25" s="3">
        <f>Tableau2[[#This Row],[Med_D6]]/Tableau2[[#This Row],[Med_D1]]</f>
        <v>0</v>
      </c>
      <c r="U25" s="3">
        <f>Tableau2[[#This Row],[Med_D7]]/Tableau2[[#This Row],[Med_D1]]</f>
        <v>0</v>
      </c>
      <c r="V25" s="3">
        <f>Tableau2[[#This Row],[Med_E1]]/Tableau2[[#This Row],[Med_D1]]</f>
        <v>3.4647887323943659E-2</v>
      </c>
      <c r="W25" s="3">
        <f>Tableau2[[#This Row],[Med_E2]]/Tableau2[[#This Row],[Med_D1]]</f>
        <v>0.31577464788732396</v>
      </c>
      <c r="X25" s="3">
        <f>Tableau2[[#This Row],[Med_E3]]/Tableau2[[#This Row],[Med_D1]]</f>
        <v>0</v>
      </c>
      <c r="Y25" s="3">
        <f>SUM(Tableau2[[#This Row],[Coe_Med_D1]:[Coe_Med_D7]])</f>
        <v>1.9028169014084506</v>
      </c>
      <c r="Z25" s="3">
        <f>Tableau2[[#This Row],[Tot_Coe_MedD]]+Tableau2[[#This Row],[Coe_Med_E1]]+Tableau2[[#This Row],[Coe_Med_E2]]+Tableau2[[#This Row],[Coe_Med_E3]]</f>
        <v>2.2532394366197184</v>
      </c>
      <c r="AA25" s="5">
        <v>5</v>
      </c>
      <c r="AB25" s="5">
        <v>2</v>
      </c>
    </row>
    <row r="26" spans="1:28" x14ac:dyDescent="0.25">
      <c r="A26" t="s">
        <v>50</v>
      </c>
      <c r="B26" s="1">
        <v>29</v>
      </c>
      <c r="C26" s="1">
        <v>24</v>
      </c>
      <c r="D26" s="1">
        <v>40</v>
      </c>
      <c r="E26" s="1">
        <v>9</v>
      </c>
      <c r="I26" s="1">
        <v>64</v>
      </c>
      <c r="L26" s="1">
        <f>SUM(Tableau2[[#This Row],[Med_D1]:[Med_D7]])</f>
        <v>102</v>
      </c>
      <c r="M26" s="1">
        <f>Tableau2[[#This Row],[Med_E3]]+Tableau2[[#This Row],[Med_E2]]+Tableau2[[#This Row],[Med_E1]]</f>
        <v>64</v>
      </c>
      <c r="N26" s="1">
        <f>Tableau2[[#This Row],[Tot_MedD]]+Tableau2[[#This Row],[Tot_MedE]]</f>
        <v>166</v>
      </c>
      <c r="O26" s="1">
        <f>Tableau2[[#This Row],[Med_D1]]/Tableau2[[#This Row],[Med_D1]]</f>
        <v>1</v>
      </c>
      <c r="P26" s="1">
        <f>Tableau2[[#This Row],[Med_D2]]/Tableau2[[#This Row],[Med_D1]]</f>
        <v>0.82758620689655171</v>
      </c>
      <c r="Q26" s="1">
        <f>Tableau2[[#This Row],[Med_D3]]/Tableau2[[#This Row],[Med_D1]]</f>
        <v>1.3793103448275863</v>
      </c>
      <c r="R26" s="1">
        <f>Tableau2[[#This Row],[Med_D4]]/Tableau2[[#This Row],[Med_D1]]</f>
        <v>0.31034482758620691</v>
      </c>
      <c r="S26" s="1">
        <f>Tableau2[[#This Row],[Med_D5]]/Tableau2[[#This Row],[Med_D1]]</f>
        <v>0</v>
      </c>
      <c r="T26" s="1">
        <f>Tableau2[[#This Row],[Med_D6]]/Tableau2[[#This Row],[Med_D1]]</f>
        <v>0</v>
      </c>
      <c r="U26" s="1">
        <f>Tableau2[[#This Row],[Med_D7]]/Tableau2[[#This Row],[Med_D1]]</f>
        <v>0</v>
      </c>
      <c r="V26" s="1">
        <f>Tableau2[[#This Row],[Med_E1]]/Tableau2[[#This Row],[Med_D1]]</f>
        <v>2.2068965517241379</v>
      </c>
      <c r="W26" s="1">
        <f>Tableau2[[#This Row],[Med_E2]]/Tableau2[[#This Row],[Med_D1]]</f>
        <v>0</v>
      </c>
      <c r="X26" s="1">
        <f>Tableau2[[#This Row],[Med_E3]]/Tableau2[[#This Row],[Med_D1]]</f>
        <v>0</v>
      </c>
      <c r="Y26" s="1">
        <f>SUM(Tableau2[[#This Row],[Coe_Med_D1]:[Coe_Med_D7]])</f>
        <v>3.5172413793103448</v>
      </c>
      <c r="Z26" s="1">
        <f>Tableau2[[#This Row],[Tot_Coe_MedD]]+Tableau2[[#This Row],[Coe_Med_E1]]+Tableau2[[#This Row],[Coe_Med_E2]]+Tableau2[[#This Row],[Coe_Med_E3]]</f>
        <v>5.7241379310344822</v>
      </c>
      <c r="AA26" s="4">
        <v>4</v>
      </c>
      <c r="AB26" s="4">
        <v>1</v>
      </c>
    </row>
    <row r="27" spans="1:28" x14ac:dyDescent="0.25">
      <c r="A27" t="s">
        <v>51</v>
      </c>
      <c r="B27" s="1">
        <v>40</v>
      </c>
      <c r="C27" s="1">
        <v>33</v>
      </c>
      <c r="D27" s="1">
        <v>28</v>
      </c>
      <c r="I27" s="1">
        <v>61.5</v>
      </c>
      <c r="L27" s="1">
        <f>SUM(Tableau2[[#This Row],[Med_D1]:[Med_D7]])</f>
        <v>101</v>
      </c>
      <c r="M27" s="1">
        <f>Tableau2[[#This Row],[Med_E3]]+Tableau2[[#This Row],[Med_E2]]+Tableau2[[#This Row],[Med_E1]]</f>
        <v>61.5</v>
      </c>
      <c r="N27" s="1">
        <f>Tableau2[[#This Row],[Tot_MedD]]+Tableau2[[#This Row],[Tot_MedE]]</f>
        <v>162.5</v>
      </c>
      <c r="O27" s="1">
        <f>Tableau2[[#This Row],[Med_D1]]/Tableau2[[#This Row],[Med_D1]]</f>
        <v>1</v>
      </c>
      <c r="P27" s="1">
        <f>Tableau2[[#This Row],[Med_D2]]/Tableau2[[#This Row],[Med_D1]]</f>
        <v>0.82499999999999996</v>
      </c>
      <c r="Q27" s="1">
        <f>Tableau2[[#This Row],[Med_D3]]/Tableau2[[#This Row],[Med_D1]]</f>
        <v>0.7</v>
      </c>
      <c r="R27" s="1">
        <f>Tableau2[[#This Row],[Med_D4]]/Tableau2[[#This Row],[Med_D1]]</f>
        <v>0</v>
      </c>
      <c r="S27" s="1">
        <f>Tableau2[[#This Row],[Med_D5]]/Tableau2[[#This Row],[Med_D1]]</f>
        <v>0</v>
      </c>
      <c r="T27" s="1">
        <f>Tableau2[[#This Row],[Med_D6]]/Tableau2[[#This Row],[Med_D1]]</f>
        <v>0</v>
      </c>
      <c r="U27" s="1">
        <f>Tableau2[[#This Row],[Med_D7]]/Tableau2[[#This Row],[Med_D1]]</f>
        <v>0</v>
      </c>
      <c r="V27" s="1">
        <f>Tableau2[[#This Row],[Med_E1]]/Tableau2[[#This Row],[Med_D1]]</f>
        <v>1.5375000000000001</v>
      </c>
      <c r="W27" s="1">
        <f>Tableau2[[#This Row],[Med_E2]]/Tableau2[[#This Row],[Med_D1]]</f>
        <v>0</v>
      </c>
      <c r="X27" s="1">
        <f>Tableau2[[#This Row],[Med_E3]]/Tableau2[[#This Row],[Med_D1]]</f>
        <v>0</v>
      </c>
      <c r="Y27" s="1">
        <f>SUM(Tableau2[[#This Row],[Coe_Med_D1]:[Coe_Med_D7]])</f>
        <v>2.5249999999999999</v>
      </c>
      <c r="Z27" s="1">
        <f>Tableau2[[#This Row],[Tot_Coe_MedD]]+Tableau2[[#This Row],[Coe_Med_E1]]+Tableau2[[#This Row],[Coe_Med_E2]]+Tableau2[[#This Row],[Coe_Med_E3]]</f>
        <v>4.0625</v>
      </c>
      <c r="AA27" s="4">
        <v>3</v>
      </c>
      <c r="AB27" s="4">
        <v>1</v>
      </c>
    </row>
    <row r="28" spans="1:28" x14ac:dyDescent="0.25">
      <c r="A28" t="s">
        <v>52</v>
      </c>
      <c r="B28" s="1">
        <v>51.5</v>
      </c>
      <c r="C28" s="1">
        <v>26</v>
      </c>
      <c r="D28" s="1">
        <v>31</v>
      </c>
      <c r="E28" s="1">
        <v>21.5</v>
      </c>
      <c r="I28" s="1">
        <v>29</v>
      </c>
      <c r="L28" s="1">
        <f>SUM(Tableau2[[#This Row],[Med_D1]:[Med_D7]])</f>
        <v>130</v>
      </c>
      <c r="M28" s="1">
        <f>Tableau2[[#This Row],[Med_E3]]+Tableau2[[#This Row],[Med_E2]]+Tableau2[[#This Row],[Med_E1]]</f>
        <v>29</v>
      </c>
      <c r="N28" s="1">
        <f>Tableau2[[#This Row],[Tot_MedD]]+Tableau2[[#This Row],[Tot_MedE]]</f>
        <v>159</v>
      </c>
      <c r="O28" s="1">
        <f>Tableau2[[#This Row],[Med_D1]]/Tableau2[[#This Row],[Med_D1]]</f>
        <v>1</v>
      </c>
      <c r="P28" s="1">
        <f>Tableau2[[#This Row],[Med_D2]]/Tableau2[[#This Row],[Med_D1]]</f>
        <v>0.50485436893203883</v>
      </c>
      <c r="Q28" s="1">
        <f>Tableau2[[#This Row],[Med_D3]]/Tableau2[[#This Row],[Med_D1]]</f>
        <v>0.60194174757281549</v>
      </c>
      <c r="R28" s="1">
        <f>Tableau2[[#This Row],[Med_D4]]/Tableau2[[#This Row],[Med_D1]]</f>
        <v>0.41747572815533979</v>
      </c>
      <c r="S28" s="1">
        <f>Tableau2[[#This Row],[Med_D5]]/Tableau2[[#This Row],[Med_D1]]</f>
        <v>0</v>
      </c>
      <c r="T28" s="1">
        <f>Tableau2[[#This Row],[Med_D6]]/Tableau2[[#This Row],[Med_D1]]</f>
        <v>0</v>
      </c>
      <c r="U28" s="1">
        <f>Tableau2[[#This Row],[Med_D7]]/Tableau2[[#This Row],[Med_D1]]</f>
        <v>0</v>
      </c>
      <c r="V28" s="1">
        <f>Tableau2[[#This Row],[Med_E1]]/Tableau2[[#This Row],[Med_D1]]</f>
        <v>0.56310679611650483</v>
      </c>
      <c r="W28" s="1">
        <f>Tableau2[[#This Row],[Med_E2]]/Tableau2[[#This Row],[Med_D1]]</f>
        <v>0</v>
      </c>
      <c r="X28" s="1">
        <f>Tableau2[[#This Row],[Med_E3]]/Tableau2[[#This Row],[Med_D1]]</f>
        <v>0</v>
      </c>
      <c r="Y28" s="1">
        <f>SUM(Tableau2[[#This Row],[Coe_Med_D1]:[Coe_Med_D7]])</f>
        <v>2.5242718446601939</v>
      </c>
      <c r="Z28" s="1">
        <f>Tableau2[[#This Row],[Tot_Coe_MedD]]+Tableau2[[#This Row],[Coe_Med_E1]]+Tableau2[[#This Row],[Coe_Med_E2]]+Tableau2[[#This Row],[Coe_Med_E3]]</f>
        <v>3.0873786407766985</v>
      </c>
      <c r="AA28" s="4">
        <v>4</v>
      </c>
      <c r="AB28" s="4">
        <v>1</v>
      </c>
    </row>
    <row r="29" spans="1:28" x14ac:dyDescent="0.25">
      <c r="A29" t="s">
        <v>53</v>
      </c>
      <c r="B29" s="1">
        <v>31</v>
      </c>
      <c r="C29" s="1">
        <v>18</v>
      </c>
      <c r="D29" s="1">
        <v>31</v>
      </c>
      <c r="E29" s="1">
        <v>14</v>
      </c>
      <c r="F29" s="1">
        <v>7</v>
      </c>
      <c r="G29" s="1">
        <v>11</v>
      </c>
      <c r="I29" s="1">
        <v>56</v>
      </c>
      <c r="L29" s="1">
        <f>SUM(Tableau2[[#This Row],[Med_D1]:[Med_D7]])</f>
        <v>112</v>
      </c>
      <c r="M29" s="1">
        <f>Tableau2[[#This Row],[Med_E3]]+Tableau2[[#This Row],[Med_E2]]+Tableau2[[#This Row],[Med_E1]]</f>
        <v>56</v>
      </c>
      <c r="N29" s="1">
        <f>Tableau2[[#This Row],[Tot_MedD]]+Tableau2[[#This Row],[Tot_MedE]]</f>
        <v>168</v>
      </c>
      <c r="O29" s="1">
        <f>Tableau2[[#This Row],[Med_D1]]/Tableau2[[#This Row],[Med_D1]]</f>
        <v>1</v>
      </c>
      <c r="P29" s="1">
        <f>Tableau2[[#This Row],[Med_D2]]/Tableau2[[#This Row],[Med_D1]]</f>
        <v>0.58064516129032262</v>
      </c>
      <c r="Q29" s="1">
        <f>Tableau2[[#This Row],[Med_D3]]/Tableau2[[#This Row],[Med_D1]]</f>
        <v>1</v>
      </c>
      <c r="R29" s="1">
        <f>Tableau2[[#This Row],[Med_D4]]/Tableau2[[#This Row],[Med_D1]]</f>
        <v>0.45161290322580644</v>
      </c>
      <c r="S29" s="1">
        <f>Tableau2[[#This Row],[Med_D5]]/Tableau2[[#This Row],[Med_D1]]</f>
        <v>0.22580645161290322</v>
      </c>
      <c r="T29" s="1">
        <f>Tableau2[[#This Row],[Med_D6]]/Tableau2[[#This Row],[Med_D1]]</f>
        <v>0.35483870967741937</v>
      </c>
      <c r="U29" s="1">
        <f>Tableau2[[#This Row],[Med_D7]]/Tableau2[[#This Row],[Med_D1]]</f>
        <v>0</v>
      </c>
      <c r="V29" s="1">
        <f>Tableau2[[#This Row],[Med_E1]]/Tableau2[[#This Row],[Med_D1]]</f>
        <v>1.8064516129032258</v>
      </c>
      <c r="W29" s="1">
        <f>Tableau2[[#This Row],[Med_E2]]/Tableau2[[#This Row],[Med_D1]]</f>
        <v>0</v>
      </c>
      <c r="X29" s="1">
        <f>Tableau2[[#This Row],[Med_E3]]/Tableau2[[#This Row],[Med_D1]]</f>
        <v>0</v>
      </c>
      <c r="Y29" s="1">
        <f>SUM(Tableau2[[#This Row],[Coe_Med_D1]:[Coe_Med_D7]])</f>
        <v>3.6129032258064515</v>
      </c>
      <c r="Z29" s="1">
        <f>Tableau2[[#This Row],[Tot_Coe_MedD]]+Tableau2[[#This Row],[Coe_Med_E1]]+Tableau2[[#This Row],[Coe_Med_E2]]+Tableau2[[#This Row],[Coe_Med_E3]]</f>
        <v>5.419354838709677</v>
      </c>
      <c r="AA29" s="4">
        <v>6</v>
      </c>
      <c r="AB29" s="4">
        <v>1</v>
      </c>
    </row>
    <row r="30" spans="1:28" x14ac:dyDescent="0.25">
      <c r="A30" t="s">
        <v>54</v>
      </c>
      <c r="B30" s="1">
        <v>25</v>
      </c>
      <c r="C30" s="1">
        <v>36</v>
      </c>
      <c r="D30" s="1">
        <v>6</v>
      </c>
      <c r="E30" s="1">
        <v>0</v>
      </c>
      <c r="F30" s="1">
        <v>1</v>
      </c>
      <c r="I30" s="1">
        <v>69</v>
      </c>
      <c r="L30" s="1">
        <f>SUM(Tableau2[[#This Row],[Med_D1]:[Med_D7]])</f>
        <v>68</v>
      </c>
      <c r="M30" s="1">
        <f>Tableau2[[#This Row],[Med_E3]]+Tableau2[[#This Row],[Med_E2]]+Tableau2[[#This Row],[Med_E1]]</f>
        <v>69</v>
      </c>
      <c r="N30" s="1">
        <f>Tableau2[[#This Row],[Tot_MedD]]+Tableau2[[#This Row],[Tot_MedE]]</f>
        <v>137</v>
      </c>
      <c r="O30" s="1">
        <f>Tableau2[[#This Row],[Med_D1]]/Tableau2[[#This Row],[Med_D1]]</f>
        <v>1</v>
      </c>
      <c r="P30" s="1">
        <f>Tableau2[[#This Row],[Med_D2]]/Tableau2[[#This Row],[Med_D1]]</f>
        <v>1.44</v>
      </c>
      <c r="Q30" s="1">
        <f>Tableau2[[#This Row],[Med_D3]]/Tableau2[[#This Row],[Med_D1]]</f>
        <v>0.24</v>
      </c>
      <c r="R30" s="1">
        <f>Tableau2[[#This Row],[Med_D4]]/Tableau2[[#This Row],[Med_D1]]</f>
        <v>0</v>
      </c>
      <c r="S30" s="1">
        <f>Tableau2[[#This Row],[Med_D5]]/Tableau2[[#This Row],[Med_D1]]</f>
        <v>0.04</v>
      </c>
      <c r="T30" s="1">
        <f>Tableau2[[#This Row],[Med_D6]]/Tableau2[[#This Row],[Med_D1]]</f>
        <v>0</v>
      </c>
      <c r="U30" s="1">
        <f>Tableau2[[#This Row],[Med_D7]]/Tableau2[[#This Row],[Med_D1]]</f>
        <v>0</v>
      </c>
      <c r="V30" s="1">
        <f>Tableau2[[#This Row],[Med_E1]]/Tableau2[[#This Row],[Med_D1]]</f>
        <v>2.76</v>
      </c>
      <c r="W30" s="1">
        <f>Tableau2[[#This Row],[Med_E2]]/Tableau2[[#This Row],[Med_D1]]</f>
        <v>0</v>
      </c>
      <c r="X30" s="1">
        <f>Tableau2[[#This Row],[Med_E3]]/Tableau2[[#This Row],[Med_D1]]</f>
        <v>0</v>
      </c>
      <c r="Y30" s="1">
        <f>SUM(Tableau2[[#This Row],[Coe_Med_D1]:[Coe_Med_D7]])</f>
        <v>2.7199999999999998</v>
      </c>
      <c r="Z30" s="1">
        <f>Tableau2[[#This Row],[Tot_Coe_MedD]]+Tableau2[[#This Row],[Coe_Med_E1]]+Tableau2[[#This Row],[Coe_Med_E2]]+Tableau2[[#This Row],[Coe_Med_E3]]</f>
        <v>5.4799999999999995</v>
      </c>
      <c r="AA30" s="4">
        <v>5</v>
      </c>
      <c r="AB30" s="4">
        <v>1</v>
      </c>
    </row>
    <row r="31" spans="1:28" x14ac:dyDescent="0.25">
      <c r="A31" t="s">
        <v>55</v>
      </c>
      <c r="B31" s="1">
        <v>50.5</v>
      </c>
      <c r="C31" s="1">
        <v>25</v>
      </c>
      <c r="D31" s="1">
        <v>23</v>
      </c>
      <c r="E31" s="1">
        <v>15</v>
      </c>
      <c r="I31" s="1">
        <v>31.5</v>
      </c>
      <c r="L31" s="1">
        <f>SUM(Tableau2[[#This Row],[Med_D1]:[Med_D7]])</f>
        <v>113.5</v>
      </c>
      <c r="M31" s="1">
        <f>Tableau2[[#This Row],[Med_E3]]+Tableau2[[#This Row],[Med_E2]]+Tableau2[[#This Row],[Med_E1]]</f>
        <v>31.5</v>
      </c>
      <c r="N31" s="1">
        <f>Tableau2[[#This Row],[Tot_MedD]]+Tableau2[[#This Row],[Tot_MedE]]</f>
        <v>145</v>
      </c>
      <c r="O31" s="1">
        <f>Tableau2[[#This Row],[Med_D1]]/Tableau2[[#This Row],[Med_D1]]</f>
        <v>1</v>
      </c>
      <c r="P31" s="1">
        <f>Tableau2[[#This Row],[Med_D2]]/Tableau2[[#This Row],[Med_D1]]</f>
        <v>0.49504950495049505</v>
      </c>
      <c r="Q31" s="1">
        <f>Tableau2[[#This Row],[Med_D3]]/Tableau2[[#This Row],[Med_D1]]</f>
        <v>0.45544554455445546</v>
      </c>
      <c r="R31" s="1">
        <f>Tableau2[[#This Row],[Med_D4]]/Tableau2[[#This Row],[Med_D1]]</f>
        <v>0.29702970297029702</v>
      </c>
      <c r="S31" s="1">
        <f>Tableau2[[#This Row],[Med_D5]]/Tableau2[[#This Row],[Med_D1]]</f>
        <v>0</v>
      </c>
      <c r="T31" s="1">
        <f>Tableau2[[#This Row],[Med_D6]]/Tableau2[[#This Row],[Med_D1]]</f>
        <v>0</v>
      </c>
      <c r="U31" s="1">
        <f>Tableau2[[#This Row],[Med_D7]]/Tableau2[[#This Row],[Med_D1]]</f>
        <v>0</v>
      </c>
      <c r="V31" s="1">
        <f>Tableau2[[#This Row],[Med_E1]]/Tableau2[[#This Row],[Med_D1]]</f>
        <v>0.62376237623762376</v>
      </c>
      <c r="W31" s="1">
        <f>Tableau2[[#This Row],[Med_E2]]/Tableau2[[#This Row],[Med_D1]]</f>
        <v>0</v>
      </c>
      <c r="X31" s="1">
        <f>Tableau2[[#This Row],[Med_E3]]/Tableau2[[#This Row],[Med_D1]]</f>
        <v>0</v>
      </c>
      <c r="Y31" s="1">
        <f>SUM(Tableau2[[#This Row],[Coe_Med_D1]:[Coe_Med_D7]])</f>
        <v>2.2475247524752473</v>
      </c>
      <c r="Z31" s="1">
        <f>Tableau2[[#This Row],[Tot_Coe_MedD]]+Tableau2[[#This Row],[Coe_Med_E1]]+Tableau2[[#This Row],[Coe_Med_E2]]+Tableau2[[#This Row],[Coe_Med_E3]]</f>
        <v>2.8712871287128712</v>
      </c>
      <c r="AA31" s="4">
        <v>4</v>
      </c>
      <c r="AB31" s="4">
        <v>1</v>
      </c>
    </row>
    <row r="32" spans="1:28" x14ac:dyDescent="0.25">
      <c r="A32" t="s">
        <v>56</v>
      </c>
      <c r="B32" s="1">
        <v>43</v>
      </c>
      <c r="C32" s="1">
        <v>19</v>
      </c>
      <c r="D32" s="1">
        <v>21</v>
      </c>
      <c r="E32" s="1">
        <v>14</v>
      </c>
      <c r="I32" s="1">
        <v>15</v>
      </c>
      <c r="L32" s="1">
        <f>SUM(Tableau2[[#This Row],[Med_D1]:[Med_D7]])</f>
        <v>97</v>
      </c>
      <c r="M32" s="1">
        <f>Tableau2[[#This Row],[Med_E3]]+Tableau2[[#This Row],[Med_E2]]+Tableau2[[#This Row],[Med_E1]]</f>
        <v>15</v>
      </c>
      <c r="N32" s="1">
        <f>Tableau2[[#This Row],[Tot_MedD]]+Tableau2[[#This Row],[Tot_MedE]]</f>
        <v>112</v>
      </c>
      <c r="O32" s="1">
        <f>Tableau2[[#This Row],[Med_D1]]/Tableau2[[#This Row],[Med_D1]]</f>
        <v>1</v>
      </c>
      <c r="P32" s="1">
        <f>Tableau2[[#This Row],[Med_D2]]/Tableau2[[#This Row],[Med_D1]]</f>
        <v>0.44186046511627908</v>
      </c>
      <c r="Q32" s="1">
        <f>Tableau2[[#This Row],[Med_D3]]/Tableau2[[#This Row],[Med_D1]]</f>
        <v>0.48837209302325579</v>
      </c>
      <c r="R32" s="1">
        <f>Tableau2[[#This Row],[Med_D4]]/Tableau2[[#This Row],[Med_D1]]</f>
        <v>0.32558139534883723</v>
      </c>
      <c r="S32" s="1">
        <f>Tableau2[[#This Row],[Med_D5]]/Tableau2[[#This Row],[Med_D1]]</f>
        <v>0</v>
      </c>
      <c r="T32" s="1">
        <f>Tableau2[[#This Row],[Med_D6]]/Tableau2[[#This Row],[Med_D1]]</f>
        <v>0</v>
      </c>
      <c r="U32" s="1">
        <f>Tableau2[[#This Row],[Med_D7]]/Tableau2[[#This Row],[Med_D1]]</f>
        <v>0</v>
      </c>
      <c r="V32" s="1">
        <f>Tableau2[[#This Row],[Med_E1]]/Tableau2[[#This Row],[Med_D1]]</f>
        <v>0.34883720930232559</v>
      </c>
      <c r="W32" s="1">
        <f>Tableau2[[#This Row],[Med_E2]]/Tableau2[[#This Row],[Med_D1]]</f>
        <v>0</v>
      </c>
      <c r="X32" s="1">
        <f>Tableau2[[#This Row],[Med_E3]]/Tableau2[[#This Row],[Med_D1]]</f>
        <v>0</v>
      </c>
      <c r="Y32" s="1">
        <f>SUM(Tableau2[[#This Row],[Coe_Med_D1]:[Coe_Med_D7]])</f>
        <v>2.2558139534883721</v>
      </c>
      <c r="Z32" s="1">
        <f>Tableau2[[#This Row],[Tot_Coe_MedD]]+Tableau2[[#This Row],[Coe_Med_E1]]+Tableau2[[#This Row],[Coe_Med_E2]]+Tableau2[[#This Row],[Coe_Med_E3]]</f>
        <v>2.6046511627906979</v>
      </c>
      <c r="AA32" s="4">
        <v>4</v>
      </c>
      <c r="AB32" s="4">
        <v>1</v>
      </c>
    </row>
    <row r="33" spans="1:28" x14ac:dyDescent="0.25">
      <c r="A33" t="s">
        <v>57</v>
      </c>
      <c r="B33" s="1">
        <v>45</v>
      </c>
      <c r="C33" s="1">
        <v>20</v>
      </c>
      <c r="D33" s="1">
        <v>31</v>
      </c>
      <c r="E33" s="1">
        <v>15</v>
      </c>
      <c r="I33" s="1">
        <v>32</v>
      </c>
      <c r="L33" s="1">
        <f>SUM(Tableau2[[#This Row],[Med_D1]:[Med_D7]])</f>
        <v>111</v>
      </c>
      <c r="M33" s="1">
        <f>Tableau2[[#This Row],[Med_E3]]+Tableau2[[#This Row],[Med_E2]]+Tableau2[[#This Row],[Med_E1]]</f>
        <v>32</v>
      </c>
      <c r="N33" s="1">
        <f>Tableau2[[#This Row],[Tot_MedD]]+Tableau2[[#This Row],[Tot_MedE]]</f>
        <v>143</v>
      </c>
      <c r="O33" s="1">
        <f>Tableau2[[#This Row],[Med_D1]]/Tableau2[[#This Row],[Med_D1]]</f>
        <v>1</v>
      </c>
      <c r="P33" s="1">
        <f>Tableau2[[#This Row],[Med_D2]]/Tableau2[[#This Row],[Med_D1]]</f>
        <v>0.44444444444444442</v>
      </c>
      <c r="Q33" s="1">
        <f>Tableau2[[#This Row],[Med_D3]]/Tableau2[[#This Row],[Med_D1]]</f>
        <v>0.68888888888888888</v>
      </c>
      <c r="R33" s="1">
        <f>Tableau2[[#This Row],[Med_D4]]/Tableau2[[#This Row],[Med_D1]]</f>
        <v>0.33333333333333331</v>
      </c>
      <c r="S33" s="1">
        <f>Tableau2[[#This Row],[Med_D5]]/Tableau2[[#This Row],[Med_D1]]</f>
        <v>0</v>
      </c>
      <c r="T33" s="1">
        <f>Tableau2[[#This Row],[Med_D6]]/Tableau2[[#This Row],[Med_D1]]</f>
        <v>0</v>
      </c>
      <c r="U33" s="1">
        <f>Tableau2[[#This Row],[Med_D7]]/Tableau2[[#This Row],[Med_D1]]</f>
        <v>0</v>
      </c>
      <c r="V33" s="1">
        <f>Tableau2[[#This Row],[Med_E1]]/Tableau2[[#This Row],[Med_D1]]</f>
        <v>0.71111111111111114</v>
      </c>
      <c r="W33" s="1">
        <f>Tableau2[[#This Row],[Med_E2]]/Tableau2[[#This Row],[Med_D1]]</f>
        <v>0</v>
      </c>
      <c r="X33" s="1">
        <f>Tableau2[[#This Row],[Med_E3]]/Tableau2[[#This Row],[Med_D1]]</f>
        <v>0</v>
      </c>
      <c r="Y33" s="1">
        <f>SUM(Tableau2[[#This Row],[Coe_Med_D1]:[Coe_Med_D7]])</f>
        <v>2.4666666666666668</v>
      </c>
      <c r="Z33" s="1">
        <f>Tableau2[[#This Row],[Tot_Coe_MedD]]+Tableau2[[#This Row],[Coe_Med_E1]]+Tableau2[[#This Row],[Coe_Med_E2]]+Tableau2[[#This Row],[Coe_Med_E3]]</f>
        <v>3.177777777777778</v>
      </c>
      <c r="AA33" s="4">
        <v>4</v>
      </c>
      <c r="AB33" s="4">
        <v>1</v>
      </c>
    </row>
    <row r="34" spans="1:28" x14ac:dyDescent="0.25">
      <c r="A34" t="s">
        <v>58</v>
      </c>
      <c r="B34" s="1">
        <v>39</v>
      </c>
      <c r="C34" s="1">
        <v>18</v>
      </c>
      <c r="D34" s="1">
        <v>32</v>
      </c>
      <c r="E34" s="1">
        <v>17</v>
      </c>
      <c r="I34" s="1">
        <v>27</v>
      </c>
      <c r="L34" s="1">
        <f>SUM(Tableau2[[#This Row],[Med_D1]:[Med_D7]])</f>
        <v>106</v>
      </c>
      <c r="M34" s="1">
        <f>Tableau2[[#This Row],[Med_E3]]+Tableau2[[#This Row],[Med_E2]]+Tableau2[[#This Row],[Med_E1]]</f>
        <v>27</v>
      </c>
      <c r="N34" s="1">
        <f>Tableau2[[#This Row],[Tot_MedD]]+Tableau2[[#This Row],[Tot_MedE]]</f>
        <v>133</v>
      </c>
      <c r="O34" s="1">
        <f>Tableau2[[#This Row],[Med_D1]]/Tableau2[[#This Row],[Med_D1]]</f>
        <v>1</v>
      </c>
      <c r="P34" s="1">
        <f>Tableau2[[#This Row],[Med_D2]]/Tableau2[[#This Row],[Med_D1]]</f>
        <v>0.46153846153846156</v>
      </c>
      <c r="Q34" s="1">
        <f>Tableau2[[#This Row],[Med_D3]]/Tableau2[[#This Row],[Med_D1]]</f>
        <v>0.82051282051282048</v>
      </c>
      <c r="R34" s="1">
        <f>Tableau2[[#This Row],[Med_D4]]/Tableau2[[#This Row],[Med_D1]]</f>
        <v>0.4358974358974359</v>
      </c>
      <c r="S34" s="1">
        <f>Tableau2[[#This Row],[Med_D5]]/Tableau2[[#This Row],[Med_D1]]</f>
        <v>0</v>
      </c>
      <c r="T34" s="1">
        <f>Tableau2[[#This Row],[Med_D6]]/Tableau2[[#This Row],[Med_D1]]</f>
        <v>0</v>
      </c>
      <c r="U34" s="1">
        <f>Tableau2[[#This Row],[Med_D7]]/Tableau2[[#This Row],[Med_D1]]</f>
        <v>0</v>
      </c>
      <c r="V34" s="1">
        <f>Tableau2[[#This Row],[Med_E1]]/Tableau2[[#This Row],[Med_D1]]</f>
        <v>0.69230769230769229</v>
      </c>
      <c r="W34" s="1">
        <f>Tableau2[[#This Row],[Med_E2]]/Tableau2[[#This Row],[Med_D1]]</f>
        <v>0</v>
      </c>
      <c r="X34" s="1">
        <f>Tableau2[[#This Row],[Med_E3]]/Tableau2[[#This Row],[Med_D1]]</f>
        <v>0</v>
      </c>
      <c r="Y34" s="1">
        <f>SUM(Tableau2[[#This Row],[Coe_Med_D1]:[Coe_Med_D7]])</f>
        <v>2.7179487179487181</v>
      </c>
      <c r="Z34" s="1">
        <f>Tableau2[[#This Row],[Tot_Coe_MedD]]+Tableau2[[#This Row],[Coe_Med_E1]]+Tableau2[[#This Row],[Coe_Med_E2]]+Tableau2[[#This Row],[Coe_Med_E3]]</f>
        <v>3.4102564102564106</v>
      </c>
      <c r="AA34" s="4">
        <v>4</v>
      </c>
      <c r="AB34" s="4">
        <v>1</v>
      </c>
    </row>
    <row r="35" spans="1:28" x14ac:dyDescent="0.25">
      <c r="A35" t="s">
        <v>59</v>
      </c>
      <c r="B35" s="1">
        <v>55</v>
      </c>
      <c r="C35" s="1">
        <v>18</v>
      </c>
      <c r="D35" s="1">
        <v>27</v>
      </c>
      <c r="E35" s="1">
        <v>19</v>
      </c>
      <c r="I35" s="1">
        <v>28</v>
      </c>
      <c r="L35" s="1">
        <f>SUM(Tableau2[[#This Row],[Med_D1]:[Med_D7]])</f>
        <v>119</v>
      </c>
      <c r="M35" s="1">
        <f>Tableau2[[#This Row],[Med_E3]]+Tableau2[[#This Row],[Med_E2]]+Tableau2[[#This Row],[Med_E1]]</f>
        <v>28</v>
      </c>
      <c r="N35" s="1">
        <f>Tableau2[[#This Row],[Tot_MedD]]+Tableau2[[#This Row],[Tot_MedE]]</f>
        <v>147</v>
      </c>
      <c r="O35" s="1">
        <f>Tableau2[[#This Row],[Med_D1]]/Tableau2[[#This Row],[Med_D1]]</f>
        <v>1</v>
      </c>
      <c r="P35" s="1">
        <f>Tableau2[[#This Row],[Med_D2]]/Tableau2[[#This Row],[Med_D1]]</f>
        <v>0.32727272727272727</v>
      </c>
      <c r="Q35" s="1">
        <f>Tableau2[[#This Row],[Med_D3]]/Tableau2[[#This Row],[Med_D1]]</f>
        <v>0.49090909090909091</v>
      </c>
      <c r="R35" s="1">
        <f>Tableau2[[#This Row],[Med_D4]]/Tableau2[[#This Row],[Med_D1]]</f>
        <v>0.34545454545454546</v>
      </c>
      <c r="S35" s="1">
        <f>Tableau2[[#This Row],[Med_D5]]/Tableau2[[#This Row],[Med_D1]]</f>
        <v>0</v>
      </c>
      <c r="T35" s="1">
        <f>Tableau2[[#This Row],[Med_D6]]/Tableau2[[#This Row],[Med_D1]]</f>
        <v>0</v>
      </c>
      <c r="U35" s="1">
        <f>Tableau2[[#This Row],[Med_D7]]/Tableau2[[#This Row],[Med_D1]]</f>
        <v>0</v>
      </c>
      <c r="V35" s="1">
        <f>Tableau2[[#This Row],[Med_E1]]/Tableau2[[#This Row],[Med_D1]]</f>
        <v>0.50909090909090904</v>
      </c>
      <c r="W35" s="1">
        <f>Tableau2[[#This Row],[Med_E2]]/Tableau2[[#This Row],[Med_D1]]</f>
        <v>0</v>
      </c>
      <c r="X35" s="1">
        <f>Tableau2[[#This Row],[Med_E3]]/Tableau2[[#This Row],[Med_D1]]</f>
        <v>0</v>
      </c>
      <c r="Y35" s="1">
        <f>SUM(Tableau2[[#This Row],[Coe_Med_D1]:[Coe_Med_D7]])</f>
        <v>2.1636363636363636</v>
      </c>
      <c r="Z35" s="1">
        <f>Tableau2[[#This Row],[Tot_Coe_MedD]]+Tableau2[[#This Row],[Coe_Med_E1]]+Tableau2[[#This Row],[Coe_Med_E2]]+Tableau2[[#This Row],[Coe_Med_E3]]</f>
        <v>2.6727272727272728</v>
      </c>
      <c r="AA35" s="4">
        <v>4</v>
      </c>
      <c r="AB35" s="4">
        <v>1</v>
      </c>
    </row>
    <row r="36" spans="1:28" x14ac:dyDescent="0.25">
      <c r="A36" t="s">
        <v>60</v>
      </c>
      <c r="B36" s="1">
        <v>36</v>
      </c>
      <c r="C36" s="1">
        <v>19</v>
      </c>
      <c r="D36" s="1">
        <v>32</v>
      </c>
      <c r="E36" s="1">
        <v>17</v>
      </c>
      <c r="I36" s="1">
        <v>38</v>
      </c>
      <c r="L36" s="1">
        <f>SUM(Tableau2[[#This Row],[Med_D1]:[Med_D7]])</f>
        <v>104</v>
      </c>
      <c r="M36" s="1">
        <f>Tableau2[[#This Row],[Med_E3]]+Tableau2[[#This Row],[Med_E2]]+Tableau2[[#This Row],[Med_E1]]</f>
        <v>38</v>
      </c>
      <c r="N36" s="1">
        <f>Tableau2[[#This Row],[Tot_MedD]]+Tableau2[[#This Row],[Tot_MedE]]</f>
        <v>142</v>
      </c>
      <c r="O36" s="1">
        <f>Tableau2[[#This Row],[Med_D1]]/Tableau2[[#This Row],[Med_D1]]</f>
        <v>1</v>
      </c>
      <c r="P36" s="1">
        <f>Tableau2[[#This Row],[Med_D2]]/Tableau2[[#This Row],[Med_D1]]</f>
        <v>0.52777777777777779</v>
      </c>
      <c r="Q36" s="1">
        <f>Tableau2[[#This Row],[Med_D3]]/Tableau2[[#This Row],[Med_D1]]</f>
        <v>0.88888888888888884</v>
      </c>
      <c r="R36" s="1">
        <f>Tableau2[[#This Row],[Med_D4]]/Tableau2[[#This Row],[Med_D1]]</f>
        <v>0.47222222222222221</v>
      </c>
      <c r="S36" s="1">
        <f>Tableau2[[#This Row],[Med_D5]]/Tableau2[[#This Row],[Med_D1]]</f>
        <v>0</v>
      </c>
      <c r="T36" s="1">
        <f>Tableau2[[#This Row],[Med_D6]]/Tableau2[[#This Row],[Med_D1]]</f>
        <v>0</v>
      </c>
      <c r="U36" s="1">
        <f>Tableau2[[#This Row],[Med_D7]]/Tableau2[[#This Row],[Med_D1]]</f>
        <v>0</v>
      </c>
      <c r="V36" s="1">
        <f>Tableau2[[#This Row],[Med_E1]]/Tableau2[[#This Row],[Med_D1]]</f>
        <v>1.0555555555555556</v>
      </c>
      <c r="W36" s="1">
        <f>Tableau2[[#This Row],[Med_E2]]/Tableau2[[#This Row],[Med_D1]]</f>
        <v>0</v>
      </c>
      <c r="X36" s="1">
        <f>Tableau2[[#This Row],[Med_E3]]/Tableau2[[#This Row],[Med_D1]]</f>
        <v>0</v>
      </c>
      <c r="Y36" s="1">
        <f>SUM(Tableau2[[#This Row],[Coe_Med_D1]:[Coe_Med_D7]])</f>
        <v>2.8888888888888888</v>
      </c>
      <c r="Z36" s="1">
        <f>Tableau2[[#This Row],[Tot_Coe_MedD]]+Tableau2[[#This Row],[Coe_Med_E1]]+Tableau2[[#This Row],[Coe_Med_E2]]+Tableau2[[#This Row],[Coe_Med_E3]]</f>
        <v>3.9444444444444446</v>
      </c>
      <c r="AA36" s="4">
        <v>4</v>
      </c>
      <c r="AB36" s="4">
        <v>1</v>
      </c>
    </row>
    <row r="37" spans="1:28" x14ac:dyDescent="0.25">
      <c r="A37" t="s">
        <v>61</v>
      </c>
      <c r="B37" s="1">
        <v>36</v>
      </c>
      <c r="C37" s="1">
        <v>18</v>
      </c>
      <c r="D37" s="1">
        <v>39</v>
      </c>
      <c r="E37" s="1">
        <v>19</v>
      </c>
      <c r="I37" s="1">
        <v>77</v>
      </c>
      <c r="L37" s="1">
        <f>SUM(Tableau2[[#This Row],[Med_D1]:[Med_D7]])</f>
        <v>112</v>
      </c>
      <c r="M37" s="1">
        <f>Tableau2[[#This Row],[Med_E3]]+Tableau2[[#This Row],[Med_E2]]+Tableau2[[#This Row],[Med_E1]]</f>
        <v>77</v>
      </c>
      <c r="N37" s="1">
        <f>Tableau2[[#This Row],[Tot_MedD]]+Tableau2[[#This Row],[Tot_MedE]]</f>
        <v>189</v>
      </c>
      <c r="O37" s="1">
        <f>Tableau2[[#This Row],[Med_D1]]/Tableau2[[#This Row],[Med_D1]]</f>
        <v>1</v>
      </c>
      <c r="P37" s="1">
        <f>Tableau2[[#This Row],[Med_D2]]/Tableau2[[#This Row],[Med_D1]]</f>
        <v>0.5</v>
      </c>
      <c r="Q37" s="1">
        <f>Tableau2[[#This Row],[Med_D3]]/Tableau2[[#This Row],[Med_D1]]</f>
        <v>1.0833333333333333</v>
      </c>
      <c r="R37" s="1">
        <f>Tableau2[[#This Row],[Med_D4]]/Tableau2[[#This Row],[Med_D1]]</f>
        <v>0.52777777777777779</v>
      </c>
      <c r="S37" s="1">
        <f>Tableau2[[#This Row],[Med_D5]]/Tableau2[[#This Row],[Med_D1]]</f>
        <v>0</v>
      </c>
      <c r="T37" s="1">
        <f>Tableau2[[#This Row],[Med_D6]]/Tableau2[[#This Row],[Med_D1]]</f>
        <v>0</v>
      </c>
      <c r="U37" s="1">
        <f>Tableau2[[#This Row],[Med_D7]]/Tableau2[[#This Row],[Med_D1]]</f>
        <v>0</v>
      </c>
      <c r="V37" s="1">
        <f>Tableau2[[#This Row],[Med_E1]]/Tableau2[[#This Row],[Med_D1]]</f>
        <v>2.1388888888888888</v>
      </c>
      <c r="W37" s="1">
        <f>Tableau2[[#This Row],[Med_E2]]/Tableau2[[#This Row],[Med_D1]]</f>
        <v>0</v>
      </c>
      <c r="X37" s="1">
        <f>Tableau2[[#This Row],[Med_E3]]/Tableau2[[#This Row],[Med_D1]]</f>
        <v>0</v>
      </c>
      <c r="Y37" s="1">
        <f>SUM(Tableau2[[#This Row],[Coe_Med_D1]:[Coe_Med_D7]])</f>
        <v>3.1111111111111107</v>
      </c>
      <c r="Z37" s="1">
        <f>Tableau2[[#This Row],[Tot_Coe_MedD]]+Tableau2[[#This Row],[Coe_Med_E1]]+Tableau2[[#This Row],[Coe_Med_E2]]+Tableau2[[#This Row],[Coe_Med_E3]]</f>
        <v>5.25</v>
      </c>
      <c r="AA37" s="4">
        <v>4</v>
      </c>
      <c r="AB37" s="4">
        <v>1</v>
      </c>
    </row>
    <row r="38" spans="1:28" x14ac:dyDescent="0.25">
      <c r="A38" t="s">
        <v>62</v>
      </c>
      <c r="B38" s="1">
        <v>46.5</v>
      </c>
      <c r="C38" s="1">
        <v>17</v>
      </c>
      <c r="D38" s="1">
        <v>14.5</v>
      </c>
      <c r="E38" s="1">
        <v>17</v>
      </c>
      <c r="I38" s="1">
        <v>22</v>
      </c>
      <c r="L38" s="1">
        <f>SUM(Tableau2[[#This Row],[Med_D1]:[Med_D7]])</f>
        <v>95</v>
      </c>
      <c r="M38" s="1">
        <f>Tableau2[[#This Row],[Med_E3]]+Tableau2[[#This Row],[Med_E2]]+Tableau2[[#This Row],[Med_E1]]</f>
        <v>22</v>
      </c>
      <c r="N38" s="1">
        <f>Tableau2[[#This Row],[Tot_MedD]]+Tableau2[[#This Row],[Tot_MedE]]</f>
        <v>117</v>
      </c>
      <c r="O38" s="1">
        <f>Tableau2[[#This Row],[Med_D1]]/Tableau2[[#This Row],[Med_D1]]</f>
        <v>1</v>
      </c>
      <c r="P38" s="1">
        <f>Tableau2[[#This Row],[Med_D2]]/Tableau2[[#This Row],[Med_D1]]</f>
        <v>0.36559139784946237</v>
      </c>
      <c r="Q38" s="1">
        <f>Tableau2[[#This Row],[Med_D3]]/Tableau2[[#This Row],[Med_D1]]</f>
        <v>0.31182795698924731</v>
      </c>
      <c r="R38" s="1">
        <f>Tableau2[[#This Row],[Med_D4]]/Tableau2[[#This Row],[Med_D1]]</f>
        <v>0.36559139784946237</v>
      </c>
      <c r="S38" s="1">
        <f>Tableau2[[#This Row],[Med_D5]]/Tableau2[[#This Row],[Med_D1]]</f>
        <v>0</v>
      </c>
      <c r="T38" s="1">
        <f>Tableau2[[#This Row],[Med_D6]]/Tableau2[[#This Row],[Med_D1]]</f>
        <v>0</v>
      </c>
      <c r="U38" s="1">
        <f>Tableau2[[#This Row],[Med_D7]]/Tableau2[[#This Row],[Med_D1]]</f>
        <v>0</v>
      </c>
      <c r="V38" s="1">
        <f>Tableau2[[#This Row],[Med_E1]]/Tableau2[[#This Row],[Med_D1]]</f>
        <v>0.4731182795698925</v>
      </c>
      <c r="W38" s="1">
        <f>Tableau2[[#This Row],[Med_E2]]/Tableau2[[#This Row],[Med_D1]]</f>
        <v>0</v>
      </c>
      <c r="X38" s="1">
        <f>Tableau2[[#This Row],[Med_E3]]/Tableau2[[#This Row],[Med_D1]]</f>
        <v>0</v>
      </c>
      <c r="Y38" s="1">
        <f>SUM(Tableau2[[#This Row],[Coe_Med_D1]:[Coe_Med_D7]])</f>
        <v>2.043010752688172</v>
      </c>
      <c r="Z38" s="1">
        <f>Tableau2[[#This Row],[Tot_Coe_MedD]]+Tableau2[[#This Row],[Coe_Med_E1]]+Tableau2[[#This Row],[Coe_Med_E2]]+Tableau2[[#This Row],[Coe_Med_E3]]</f>
        <v>2.5161290322580645</v>
      </c>
      <c r="AA38" s="4">
        <v>4</v>
      </c>
      <c r="AB38" s="4">
        <v>1</v>
      </c>
    </row>
    <row r="39" spans="1:28" x14ac:dyDescent="0.25">
      <c r="A39" t="s">
        <v>63</v>
      </c>
      <c r="B39" s="1">
        <v>59</v>
      </c>
      <c r="C39" s="1">
        <v>22</v>
      </c>
      <c r="D39" s="1">
        <v>22</v>
      </c>
      <c r="E39" s="1">
        <v>12</v>
      </c>
      <c r="I39" s="1">
        <v>31</v>
      </c>
      <c r="L39" s="1">
        <f>SUM(Tableau2[[#This Row],[Med_D1]:[Med_D7]])</f>
        <v>115</v>
      </c>
      <c r="M39" s="1">
        <f>Tableau2[[#This Row],[Med_E3]]+Tableau2[[#This Row],[Med_E2]]+Tableau2[[#This Row],[Med_E1]]</f>
        <v>31</v>
      </c>
      <c r="N39" s="1">
        <f>Tableau2[[#This Row],[Tot_MedD]]+Tableau2[[#This Row],[Tot_MedE]]</f>
        <v>146</v>
      </c>
      <c r="O39" s="1">
        <f>Tableau2[[#This Row],[Med_D1]]/Tableau2[[#This Row],[Med_D1]]</f>
        <v>1</v>
      </c>
      <c r="P39" s="1">
        <f>Tableau2[[#This Row],[Med_D2]]/Tableau2[[#This Row],[Med_D1]]</f>
        <v>0.3728813559322034</v>
      </c>
      <c r="Q39" s="1">
        <f>Tableau2[[#This Row],[Med_D3]]/Tableau2[[#This Row],[Med_D1]]</f>
        <v>0.3728813559322034</v>
      </c>
      <c r="R39" s="1">
        <f>Tableau2[[#This Row],[Med_D4]]/Tableau2[[#This Row],[Med_D1]]</f>
        <v>0.20338983050847459</v>
      </c>
      <c r="S39" s="1">
        <f>Tableau2[[#This Row],[Med_D5]]/Tableau2[[#This Row],[Med_D1]]</f>
        <v>0</v>
      </c>
      <c r="T39" s="1">
        <f>Tableau2[[#This Row],[Med_D6]]/Tableau2[[#This Row],[Med_D1]]</f>
        <v>0</v>
      </c>
      <c r="U39" s="1">
        <f>Tableau2[[#This Row],[Med_D7]]/Tableau2[[#This Row],[Med_D1]]</f>
        <v>0</v>
      </c>
      <c r="V39" s="1">
        <f>Tableau2[[#This Row],[Med_E1]]/Tableau2[[#This Row],[Med_D1]]</f>
        <v>0.52542372881355937</v>
      </c>
      <c r="W39" s="1">
        <f>Tableau2[[#This Row],[Med_E2]]/Tableau2[[#This Row],[Med_D1]]</f>
        <v>0</v>
      </c>
      <c r="X39" s="1">
        <f>Tableau2[[#This Row],[Med_E3]]/Tableau2[[#This Row],[Med_D1]]</f>
        <v>0</v>
      </c>
      <c r="Y39" s="1">
        <f>SUM(Tableau2[[#This Row],[Coe_Med_D1]:[Coe_Med_D7]])</f>
        <v>1.949152542372881</v>
      </c>
      <c r="Z39" s="1">
        <f>Tableau2[[#This Row],[Tot_Coe_MedD]]+Tableau2[[#This Row],[Coe_Med_E1]]+Tableau2[[#This Row],[Coe_Med_E2]]+Tableau2[[#This Row],[Coe_Med_E3]]</f>
        <v>2.4745762711864403</v>
      </c>
      <c r="AA39" s="4">
        <v>4</v>
      </c>
      <c r="AB39" s="4">
        <v>1</v>
      </c>
    </row>
    <row r="40" spans="1:28" x14ac:dyDescent="0.25">
      <c r="A40" t="s">
        <v>64</v>
      </c>
      <c r="B40" s="1">
        <v>36</v>
      </c>
      <c r="C40" s="1">
        <v>22</v>
      </c>
      <c r="D40" s="1">
        <v>19</v>
      </c>
      <c r="E40" s="1">
        <v>8</v>
      </c>
      <c r="I40" s="1">
        <v>31</v>
      </c>
      <c r="L40" s="1">
        <f>SUM(Tableau2[[#This Row],[Med_D1]:[Med_D7]])</f>
        <v>85</v>
      </c>
      <c r="M40" s="1">
        <f>Tableau2[[#This Row],[Med_E3]]+Tableau2[[#This Row],[Med_E2]]+Tableau2[[#This Row],[Med_E1]]</f>
        <v>31</v>
      </c>
      <c r="N40" s="1">
        <f>Tableau2[[#This Row],[Tot_MedD]]+Tableau2[[#This Row],[Tot_MedE]]</f>
        <v>116</v>
      </c>
      <c r="O40" s="1">
        <f>Tableau2[[#This Row],[Med_D1]]/Tableau2[[#This Row],[Med_D1]]</f>
        <v>1</v>
      </c>
      <c r="P40" s="1">
        <f>Tableau2[[#This Row],[Med_D2]]/Tableau2[[#This Row],[Med_D1]]</f>
        <v>0.61111111111111116</v>
      </c>
      <c r="Q40" s="1">
        <f>Tableau2[[#This Row],[Med_D3]]/Tableau2[[#This Row],[Med_D1]]</f>
        <v>0.52777777777777779</v>
      </c>
      <c r="R40" s="1">
        <f>Tableau2[[#This Row],[Med_D4]]/Tableau2[[#This Row],[Med_D1]]</f>
        <v>0.22222222222222221</v>
      </c>
      <c r="S40" s="1">
        <f>Tableau2[[#This Row],[Med_D5]]/Tableau2[[#This Row],[Med_D1]]</f>
        <v>0</v>
      </c>
      <c r="T40" s="1">
        <f>Tableau2[[#This Row],[Med_D6]]/Tableau2[[#This Row],[Med_D1]]</f>
        <v>0</v>
      </c>
      <c r="U40" s="1">
        <f>Tableau2[[#This Row],[Med_D7]]/Tableau2[[#This Row],[Med_D1]]</f>
        <v>0</v>
      </c>
      <c r="V40" s="1">
        <f>Tableau2[[#This Row],[Med_E1]]/Tableau2[[#This Row],[Med_D1]]</f>
        <v>0.86111111111111116</v>
      </c>
      <c r="W40" s="1">
        <f>Tableau2[[#This Row],[Med_E2]]/Tableau2[[#This Row],[Med_D1]]</f>
        <v>0</v>
      </c>
      <c r="X40" s="1">
        <f>Tableau2[[#This Row],[Med_E3]]/Tableau2[[#This Row],[Med_D1]]</f>
        <v>0</v>
      </c>
      <c r="Y40" s="1">
        <f>SUM(Tableau2[[#This Row],[Coe_Med_D1]:[Coe_Med_D7]])</f>
        <v>2.3611111111111112</v>
      </c>
      <c r="Z40" s="1">
        <f>Tableau2[[#This Row],[Tot_Coe_MedD]]+Tableau2[[#This Row],[Coe_Med_E1]]+Tableau2[[#This Row],[Coe_Med_E2]]+Tableau2[[#This Row],[Coe_Med_E3]]</f>
        <v>3.2222222222222223</v>
      </c>
      <c r="AA40" s="4">
        <v>4</v>
      </c>
      <c r="AB40" s="4">
        <v>1</v>
      </c>
    </row>
    <row r="41" spans="1:28" x14ac:dyDescent="0.25">
      <c r="A41" t="s">
        <v>65</v>
      </c>
      <c r="B41" s="1">
        <v>60.5</v>
      </c>
      <c r="C41" s="1">
        <v>18</v>
      </c>
      <c r="D41" s="1">
        <v>15</v>
      </c>
      <c r="E41" s="1">
        <v>14.5</v>
      </c>
      <c r="I41" s="1">
        <v>23</v>
      </c>
      <c r="L41" s="1">
        <f>SUM(Tableau2[[#This Row],[Med_D1]:[Med_D7]])</f>
        <v>108</v>
      </c>
      <c r="M41" s="1">
        <f>Tableau2[[#This Row],[Med_E3]]+Tableau2[[#This Row],[Med_E2]]+Tableau2[[#This Row],[Med_E1]]</f>
        <v>23</v>
      </c>
      <c r="N41" s="1">
        <f>Tableau2[[#This Row],[Tot_MedD]]+Tableau2[[#This Row],[Tot_MedE]]</f>
        <v>131</v>
      </c>
      <c r="O41" s="1">
        <f>Tableau2[[#This Row],[Med_D1]]/Tableau2[[#This Row],[Med_D1]]</f>
        <v>1</v>
      </c>
      <c r="P41" s="1">
        <f>Tableau2[[#This Row],[Med_D2]]/Tableau2[[#This Row],[Med_D1]]</f>
        <v>0.2975206611570248</v>
      </c>
      <c r="Q41" s="1">
        <f>Tableau2[[#This Row],[Med_D3]]/Tableau2[[#This Row],[Med_D1]]</f>
        <v>0.24793388429752067</v>
      </c>
      <c r="R41" s="1">
        <f>Tableau2[[#This Row],[Med_D4]]/Tableau2[[#This Row],[Med_D1]]</f>
        <v>0.23966942148760331</v>
      </c>
      <c r="S41" s="1">
        <f>Tableau2[[#This Row],[Med_D5]]/Tableau2[[#This Row],[Med_D1]]</f>
        <v>0</v>
      </c>
      <c r="T41" s="1">
        <f>Tableau2[[#This Row],[Med_D6]]/Tableau2[[#This Row],[Med_D1]]</f>
        <v>0</v>
      </c>
      <c r="U41" s="1">
        <f>Tableau2[[#This Row],[Med_D7]]/Tableau2[[#This Row],[Med_D1]]</f>
        <v>0</v>
      </c>
      <c r="V41" s="1">
        <f>Tableau2[[#This Row],[Med_E1]]/Tableau2[[#This Row],[Med_D1]]</f>
        <v>0.38016528925619836</v>
      </c>
      <c r="W41" s="1">
        <f>Tableau2[[#This Row],[Med_E2]]/Tableau2[[#This Row],[Med_D1]]</f>
        <v>0</v>
      </c>
      <c r="X41" s="1">
        <f>Tableau2[[#This Row],[Med_E3]]/Tableau2[[#This Row],[Med_D1]]</f>
        <v>0</v>
      </c>
      <c r="Y41" s="1">
        <f>SUM(Tableau2[[#This Row],[Coe_Med_D1]:[Coe_Med_D7]])</f>
        <v>1.7851239669421488</v>
      </c>
      <c r="Z41" s="1">
        <f>Tableau2[[#This Row],[Tot_Coe_MedD]]+Tableau2[[#This Row],[Coe_Med_E1]]+Tableau2[[#This Row],[Coe_Med_E2]]+Tableau2[[#This Row],[Coe_Med_E3]]</f>
        <v>2.165289256198347</v>
      </c>
      <c r="AA41" s="4">
        <v>4</v>
      </c>
      <c r="AB41" s="4">
        <v>1</v>
      </c>
    </row>
    <row r="42" spans="1:28" x14ac:dyDescent="0.25">
      <c r="A42" t="s">
        <v>66</v>
      </c>
      <c r="B42" s="1">
        <v>40</v>
      </c>
      <c r="C42" s="1">
        <v>12</v>
      </c>
      <c r="D42" s="1">
        <v>13.5</v>
      </c>
      <c r="E42" s="1">
        <v>13.5</v>
      </c>
      <c r="I42" s="1">
        <v>28.5</v>
      </c>
      <c r="L42" s="1">
        <f>SUM(Tableau2[[#This Row],[Med_D1]:[Med_D7]])</f>
        <v>79</v>
      </c>
      <c r="M42" s="1">
        <f>Tableau2[[#This Row],[Med_E3]]+Tableau2[[#This Row],[Med_E2]]+Tableau2[[#This Row],[Med_E1]]</f>
        <v>28.5</v>
      </c>
      <c r="N42" s="1">
        <f>Tableau2[[#This Row],[Tot_MedD]]+Tableau2[[#This Row],[Tot_MedE]]</f>
        <v>107.5</v>
      </c>
      <c r="O42" s="1">
        <f>Tableau2[[#This Row],[Med_D1]]/Tableau2[[#This Row],[Med_D1]]</f>
        <v>1</v>
      </c>
      <c r="P42" s="1">
        <f>Tableau2[[#This Row],[Med_D2]]/Tableau2[[#This Row],[Med_D1]]</f>
        <v>0.3</v>
      </c>
      <c r="Q42" s="1">
        <f>Tableau2[[#This Row],[Med_D3]]/Tableau2[[#This Row],[Med_D1]]</f>
        <v>0.33750000000000002</v>
      </c>
      <c r="R42" s="1">
        <f>Tableau2[[#This Row],[Med_D4]]/Tableau2[[#This Row],[Med_D1]]</f>
        <v>0.33750000000000002</v>
      </c>
      <c r="S42" s="1">
        <f>Tableau2[[#This Row],[Med_D5]]/Tableau2[[#This Row],[Med_D1]]</f>
        <v>0</v>
      </c>
      <c r="T42" s="1">
        <f>Tableau2[[#This Row],[Med_D6]]/Tableau2[[#This Row],[Med_D1]]</f>
        <v>0</v>
      </c>
      <c r="U42" s="1">
        <f>Tableau2[[#This Row],[Med_D7]]/Tableau2[[#This Row],[Med_D1]]</f>
        <v>0</v>
      </c>
      <c r="V42" s="1">
        <f>Tableau2[[#This Row],[Med_E1]]/Tableau2[[#This Row],[Med_D1]]</f>
        <v>0.71250000000000002</v>
      </c>
      <c r="W42" s="1">
        <f>Tableau2[[#This Row],[Med_E2]]/Tableau2[[#This Row],[Med_D1]]</f>
        <v>0</v>
      </c>
      <c r="X42" s="1">
        <f>Tableau2[[#This Row],[Med_E3]]/Tableau2[[#This Row],[Med_D1]]</f>
        <v>0</v>
      </c>
      <c r="Y42" s="1">
        <f>SUM(Tableau2[[#This Row],[Coe_Med_D1]:[Coe_Med_D7]])</f>
        <v>1.9750000000000001</v>
      </c>
      <c r="Z42" s="1">
        <f>Tableau2[[#This Row],[Tot_Coe_MedD]]+Tableau2[[#This Row],[Coe_Med_E1]]+Tableau2[[#This Row],[Coe_Med_E2]]+Tableau2[[#This Row],[Coe_Med_E3]]</f>
        <v>2.6875</v>
      </c>
      <c r="AA42" s="4">
        <v>4</v>
      </c>
      <c r="AB42" s="4">
        <v>1</v>
      </c>
    </row>
    <row r="43" spans="1:28" x14ac:dyDescent="0.25">
      <c r="A43" t="s">
        <v>67</v>
      </c>
      <c r="B43" s="1">
        <v>63</v>
      </c>
      <c r="C43" s="1">
        <v>19.5</v>
      </c>
      <c r="D43" s="1">
        <v>23.5</v>
      </c>
      <c r="E43" s="1">
        <v>9.5</v>
      </c>
      <c r="I43" s="1">
        <v>24</v>
      </c>
      <c r="L43" s="1">
        <f>SUM(Tableau2[[#This Row],[Med_D1]:[Med_D7]])</f>
        <v>115.5</v>
      </c>
      <c r="M43" s="1">
        <f>Tableau2[[#This Row],[Med_E3]]+Tableau2[[#This Row],[Med_E2]]+Tableau2[[#This Row],[Med_E1]]</f>
        <v>24</v>
      </c>
      <c r="N43" s="1">
        <f>Tableau2[[#This Row],[Tot_MedD]]+Tableau2[[#This Row],[Tot_MedE]]</f>
        <v>139.5</v>
      </c>
      <c r="O43" s="1">
        <f>Tableau2[[#This Row],[Med_D1]]/Tableau2[[#This Row],[Med_D1]]</f>
        <v>1</v>
      </c>
      <c r="P43" s="1">
        <f>Tableau2[[#This Row],[Med_D2]]/Tableau2[[#This Row],[Med_D1]]</f>
        <v>0.30952380952380953</v>
      </c>
      <c r="Q43" s="1">
        <f>Tableau2[[#This Row],[Med_D3]]/Tableau2[[#This Row],[Med_D1]]</f>
        <v>0.37301587301587302</v>
      </c>
      <c r="R43" s="1">
        <f>Tableau2[[#This Row],[Med_D4]]/Tableau2[[#This Row],[Med_D1]]</f>
        <v>0.15079365079365079</v>
      </c>
      <c r="S43" s="1">
        <f>Tableau2[[#This Row],[Med_D5]]/Tableau2[[#This Row],[Med_D1]]</f>
        <v>0</v>
      </c>
      <c r="T43" s="1">
        <f>Tableau2[[#This Row],[Med_D6]]/Tableau2[[#This Row],[Med_D1]]</f>
        <v>0</v>
      </c>
      <c r="U43" s="1">
        <f>Tableau2[[#This Row],[Med_D7]]/Tableau2[[#This Row],[Med_D1]]</f>
        <v>0</v>
      </c>
      <c r="V43" s="1">
        <f>Tableau2[[#This Row],[Med_E1]]/Tableau2[[#This Row],[Med_D1]]</f>
        <v>0.38095238095238093</v>
      </c>
      <c r="W43" s="1">
        <f>Tableau2[[#This Row],[Med_E2]]/Tableau2[[#This Row],[Med_D1]]</f>
        <v>0</v>
      </c>
      <c r="X43" s="1">
        <f>Tableau2[[#This Row],[Med_E3]]/Tableau2[[#This Row],[Med_D1]]</f>
        <v>0</v>
      </c>
      <c r="Y43" s="1">
        <f>SUM(Tableau2[[#This Row],[Coe_Med_D1]:[Coe_Med_D7]])</f>
        <v>1.8333333333333333</v>
      </c>
      <c r="Z43" s="1">
        <f>Tableau2[[#This Row],[Tot_Coe_MedD]]+Tableau2[[#This Row],[Coe_Med_E1]]+Tableau2[[#This Row],[Coe_Med_E2]]+Tableau2[[#This Row],[Coe_Med_E3]]</f>
        <v>2.2142857142857144</v>
      </c>
      <c r="AA43" s="4">
        <v>4</v>
      </c>
      <c r="AB43" s="4">
        <v>1</v>
      </c>
    </row>
    <row r="44" spans="1:28" x14ac:dyDescent="0.25">
      <c r="A44" t="s">
        <v>68</v>
      </c>
      <c r="B44" s="1">
        <v>60.5</v>
      </c>
      <c r="C44" s="1">
        <v>19.5</v>
      </c>
      <c r="D44" s="1">
        <v>14</v>
      </c>
      <c r="E44" s="1">
        <v>15.5</v>
      </c>
      <c r="I44" s="1">
        <v>26</v>
      </c>
      <c r="L44" s="1">
        <f>SUM(Tableau2[[#This Row],[Med_D1]:[Med_D7]])</f>
        <v>109.5</v>
      </c>
      <c r="M44" s="1">
        <f>Tableau2[[#This Row],[Med_E3]]+Tableau2[[#This Row],[Med_E2]]+Tableau2[[#This Row],[Med_E1]]</f>
        <v>26</v>
      </c>
      <c r="N44" s="1">
        <f>Tableau2[[#This Row],[Tot_MedD]]+Tableau2[[#This Row],[Tot_MedE]]</f>
        <v>135.5</v>
      </c>
      <c r="O44" s="1">
        <f>Tableau2[[#This Row],[Med_D1]]/Tableau2[[#This Row],[Med_D1]]</f>
        <v>1</v>
      </c>
      <c r="P44" s="1">
        <f>Tableau2[[#This Row],[Med_D2]]/Tableau2[[#This Row],[Med_D1]]</f>
        <v>0.32231404958677684</v>
      </c>
      <c r="Q44" s="1">
        <f>Tableau2[[#This Row],[Med_D3]]/Tableau2[[#This Row],[Med_D1]]</f>
        <v>0.23140495867768596</v>
      </c>
      <c r="R44" s="1">
        <f>Tableau2[[#This Row],[Med_D4]]/Tableau2[[#This Row],[Med_D1]]</f>
        <v>0.256198347107438</v>
      </c>
      <c r="S44" s="1">
        <f>Tableau2[[#This Row],[Med_D5]]/Tableau2[[#This Row],[Med_D1]]</f>
        <v>0</v>
      </c>
      <c r="T44" s="1">
        <f>Tableau2[[#This Row],[Med_D6]]/Tableau2[[#This Row],[Med_D1]]</f>
        <v>0</v>
      </c>
      <c r="U44" s="1">
        <f>Tableau2[[#This Row],[Med_D7]]/Tableau2[[#This Row],[Med_D1]]</f>
        <v>0</v>
      </c>
      <c r="V44" s="1">
        <f>Tableau2[[#This Row],[Med_E1]]/Tableau2[[#This Row],[Med_D1]]</f>
        <v>0.42975206611570249</v>
      </c>
      <c r="W44" s="1">
        <f>Tableau2[[#This Row],[Med_E2]]/Tableau2[[#This Row],[Med_D1]]</f>
        <v>0</v>
      </c>
      <c r="X44" s="1">
        <f>Tableau2[[#This Row],[Med_E3]]/Tableau2[[#This Row],[Med_D1]]</f>
        <v>0</v>
      </c>
      <c r="Y44" s="1">
        <f>SUM(Tableau2[[#This Row],[Coe_Med_D1]:[Coe_Med_D7]])</f>
        <v>1.809917355371901</v>
      </c>
      <c r="Z44" s="1">
        <f>Tableau2[[#This Row],[Tot_Coe_MedD]]+Tableau2[[#This Row],[Coe_Med_E1]]+Tableau2[[#This Row],[Coe_Med_E2]]+Tableau2[[#This Row],[Coe_Med_E3]]</f>
        <v>2.2396694214876036</v>
      </c>
      <c r="AA44" s="4">
        <v>4</v>
      </c>
      <c r="AB44" s="4">
        <v>1</v>
      </c>
    </row>
    <row r="45" spans="1:28" x14ac:dyDescent="0.25">
      <c r="A45" t="s">
        <v>69</v>
      </c>
      <c r="B45" s="1">
        <v>45</v>
      </c>
      <c r="C45" s="1">
        <v>28</v>
      </c>
      <c r="D45" s="1">
        <v>20</v>
      </c>
      <c r="E45" s="1">
        <v>15</v>
      </c>
      <c r="I45" s="1">
        <v>27</v>
      </c>
      <c r="L45" s="1">
        <f>SUM(Tableau2[[#This Row],[Med_D1]:[Med_D7]])</f>
        <v>108</v>
      </c>
      <c r="M45" s="1">
        <f>Tableau2[[#This Row],[Med_E3]]+Tableau2[[#This Row],[Med_E2]]+Tableau2[[#This Row],[Med_E1]]</f>
        <v>27</v>
      </c>
      <c r="N45" s="1">
        <f>Tableau2[[#This Row],[Tot_MedD]]+Tableau2[[#This Row],[Tot_MedE]]</f>
        <v>135</v>
      </c>
      <c r="O45" s="1">
        <f>Tableau2[[#This Row],[Med_D1]]/Tableau2[[#This Row],[Med_D1]]</f>
        <v>1</v>
      </c>
      <c r="P45" s="1">
        <f>Tableau2[[#This Row],[Med_D2]]/Tableau2[[#This Row],[Med_D1]]</f>
        <v>0.62222222222222223</v>
      </c>
      <c r="Q45" s="1">
        <f>Tableau2[[#This Row],[Med_D3]]/Tableau2[[#This Row],[Med_D1]]</f>
        <v>0.44444444444444442</v>
      </c>
      <c r="R45" s="1">
        <f>Tableau2[[#This Row],[Med_D4]]/Tableau2[[#This Row],[Med_D1]]</f>
        <v>0.33333333333333331</v>
      </c>
      <c r="S45" s="1">
        <f>Tableau2[[#This Row],[Med_D5]]/Tableau2[[#This Row],[Med_D1]]</f>
        <v>0</v>
      </c>
      <c r="T45" s="1">
        <f>Tableau2[[#This Row],[Med_D6]]/Tableau2[[#This Row],[Med_D1]]</f>
        <v>0</v>
      </c>
      <c r="U45" s="1">
        <f>Tableau2[[#This Row],[Med_D7]]/Tableau2[[#This Row],[Med_D1]]</f>
        <v>0</v>
      </c>
      <c r="V45" s="1">
        <f>Tableau2[[#This Row],[Med_E1]]/Tableau2[[#This Row],[Med_D1]]</f>
        <v>0.6</v>
      </c>
      <c r="W45" s="1">
        <f>Tableau2[[#This Row],[Med_E2]]/Tableau2[[#This Row],[Med_D1]]</f>
        <v>0</v>
      </c>
      <c r="X45" s="1">
        <f>Tableau2[[#This Row],[Med_E3]]/Tableau2[[#This Row],[Med_D1]]</f>
        <v>0</v>
      </c>
      <c r="Y45" s="1">
        <f>SUM(Tableau2[[#This Row],[Coe_Med_D1]:[Coe_Med_D7]])</f>
        <v>2.4</v>
      </c>
      <c r="Z45" s="1">
        <f>Tableau2[[#This Row],[Tot_Coe_MedD]]+Tableau2[[#This Row],[Coe_Med_E1]]+Tableau2[[#This Row],[Coe_Med_E2]]+Tableau2[[#This Row],[Coe_Med_E3]]</f>
        <v>3</v>
      </c>
      <c r="AA45" s="4">
        <v>4</v>
      </c>
      <c r="AB45" s="4">
        <v>1</v>
      </c>
    </row>
    <row r="46" spans="1:28" x14ac:dyDescent="0.25">
      <c r="A46" t="s">
        <v>70</v>
      </c>
      <c r="B46" s="1">
        <v>31</v>
      </c>
      <c r="C46" s="1">
        <v>25</v>
      </c>
      <c r="D46" s="1">
        <v>17</v>
      </c>
      <c r="E46" s="1">
        <v>14</v>
      </c>
      <c r="I46" s="1">
        <v>32</v>
      </c>
      <c r="L46" s="1">
        <f>SUM(Tableau2[[#This Row],[Med_D1]:[Med_D7]])</f>
        <v>87</v>
      </c>
      <c r="M46" s="1">
        <f>Tableau2[[#This Row],[Med_E3]]+Tableau2[[#This Row],[Med_E2]]+Tableau2[[#This Row],[Med_E1]]</f>
        <v>32</v>
      </c>
      <c r="N46" s="1">
        <f>Tableau2[[#This Row],[Tot_MedD]]+Tableau2[[#This Row],[Tot_MedE]]</f>
        <v>119</v>
      </c>
      <c r="O46" s="1">
        <f>Tableau2[[#This Row],[Med_D1]]/Tableau2[[#This Row],[Med_D1]]</f>
        <v>1</v>
      </c>
      <c r="P46" s="1">
        <f>Tableau2[[#This Row],[Med_D2]]/Tableau2[[#This Row],[Med_D1]]</f>
        <v>0.80645161290322576</v>
      </c>
      <c r="Q46" s="1">
        <f>Tableau2[[#This Row],[Med_D3]]/Tableau2[[#This Row],[Med_D1]]</f>
        <v>0.54838709677419351</v>
      </c>
      <c r="R46" s="1">
        <f>Tableau2[[#This Row],[Med_D4]]/Tableau2[[#This Row],[Med_D1]]</f>
        <v>0.45161290322580644</v>
      </c>
      <c r="S46" s="1">
        <f>Tableau2[[#This Row],[Med_D5]]/Tableau2[[#This Row],[Med_D1]]</f>
        <v>0</v>
      </c>
      <c r="T46" s="1">
        <f>Tableau2[[#This Row],[Med_D6]]/Tableau2[[#This Row],[Med_D1]]</f>
        <v>0</v>
      </c>
      <c r="U46" s="1">
        <f>Tableau2[[#This Row],[Med_D7]]/Tableau2[[#This Row],[Med_D1]]</f>
        <v>0</v>
      </c>
      <c r="V46" s="1">
        <f>Tableau2[[#This Row],[Med_E1]]/Tableau2[[#This Row],[Med_D1]]</f>
        <v>1.032258064516129</v>
      </c>
      <c r="W46" s="1">
        <f>Tableau2[[#This Row],[Med_E2]]/Tableau2[[#This Row],[Med_D1]]</f>
        <v>0</v>
      </c>
      <c r="X46" s="1">
        <f>Tableau2[[#This Row],[Med_E3]]/Tableau2[[#This Row],[Med_D1]]</f>
        <v>0</v>
      </c>
      <c r="Y46" s="1">
        <f>SUM(Tableau2[[#This Row],[Coe_Med_D1]:[Coe_Med_D7]])</f>
        <v>2.8064516129032255</v>
      </c>
      <c r="Z46" s="1">
        <f>Tableau2[[#This Row],[Tot_Coe_MedD]]+Tableau2[[#This Row],[Coe_Med_E1]]+Tableau2[[#This Row],[Coe_Med_E2]]+Tableau2[[#This Row],[Coe_Med_E3]]</f>
        <v>3.8387096774193545</v>
      </c>
      <c r="AA46" s="4">
        <v>4</v>
      </c>
      <c r="AB46" s="4">
        <v>1</v>
      </c>
    </row>
    <row r="47" spans="1:28" x14ac:dyDescent="0.25">
      <c r="A47" t="s">
        <v>71</v>
      </c>
      <c r="B47" s="1">
        <v>43</v>
      </c>
      <c r="C47" s="1">
        <v>30</v>
      </c>
      <c r="D47" s="1">
        <v>19</v>
      </c>
      <c r="E47" s="1">
        <v>17</v>
      </c>
      <c r="I47" s="1">
        <v>31</v>
      </c>
      <c r="L47" s="1">
        <f>SUM(Tableau2[[#This Row],[Med_D1]:[Med_D7]])</f>
        <v>109</v>
      </c>
      <c r="M47" s="1">
        <f>Tableau2[[#This Row],[Med_E3]]+Tableau2[[#This Row],[Med_E2]]+Tableau2[[#This Row],[Med_E1]]</f>
        <v>31</v>
      </c>
      <c r="N47" s="1">
        <f>Tableau2[[#This Row],[Tot_MedD]]+Tableau2[[#This Row],[Tot_MedE]]</f>
        <v>140</v>
      </c>
      <c r="O47" s="1">
        <f>Tableau2[[#This Row],[Med_D1]]/Tableau2[[#This Row],[Med_D1]]</f>
        <v>1</v>
      </c>
      <c r="P47" s="1">
        <f>Tableau2[[#This Row],[Med_D2]]/Tableau2[[#This Row],[Med_D1]]</f>
        <v>0.69767441860465118</v>
      </c>
      <c r="Q47" s="1">
        <f>Tableau2[[#This Row],[Med_D3]]/Tableau2[[#This Row],[Med_D1]]</f>
        <v>0.44186046511627908</v>
      </c>
      <c r="R47" s="1">
        <f>Tableau2[[#This Row],[Med_D4]]/Tableau2[[#This Row],[Med_D1]]</f>
        <v>0.39534883720930231</v>
      </c>
      <c r="S47" s="1">
        <f>Tableau2[[#This Row],[Med_D5]]/Tableau2[[#This Row],[Med_D1]]</f>
        <v>0</v>
      </c>
      <c r="T47" s="1">
        <f>Tableau2[[#This Row],[Med_D6]]/Tableau2[[#This Row],[Med_D1]]</f>
        <v>0</v>
      </c>
      <c r="U47" s="1">
        <f>Tableau2[[#This Row],[Med_D7]]/Tableau2[[#This Row],[Med_D1]]</f>
        <v>0</v>
      </c>
      <c r="V47" s="1">
        <f>Tableau2[[#This Row],[Med_E1]]/Tableau2[[#This Row],[Med_D1]]</f>
        <v>0.72093023255813948</v>
      </c>
      <c r="W47" s="1">
        <f>Tableau2[[#This Row],[Med_E2]]/Tableau2[[#This Row],[Med_D1]]</f>
        <v>0</v>
      </c>
      <c r="X47" s="1">
        <f>Tableau2[[#This Row],[Med_E3]]/Tableau2[[#This Row],[Med_D1]]</f>
        <v>0</v>
      </c>
      <c r="Y47" s="1">
        <f>SUM(Tableau2[[#This Row],[Coe_Med_D1]:[Coe_Med_D7]])</f>
        <v>2.5348837209302322</v>
      </c>
      <c r="Z47" s="1">
        <f>Tableau2[[#This Row],[Tot_Coe_MedD]]+Tableau2[[#This Row],[Coe_Med_E1]]+Tableau2[[#This Row],[Coe_Med_E2]]+Tableau2[[#This Row],[Coe_Med_E3]]</f>
        <v>3.2558139534883717</v>
      </c>
      <c r="AA47" s="4">
        <v>4</v>
      </c>
      <c r="AB47" s="4">
        <v>1</v>
      </c>
    </row>
    <row r="48" spans="1:28" x14ac:dyDescent="0.25">
      <c r="A48" t="s">
        <v>72</v>
      </c>
      <c r="B48" s="1">
        <v>37.5</v>
      </c>
      <c r="C48" s="1">
        <v>34.5</v>
      </c>
      <c r="D48" s="1">
        <v>14</v>
      </c>
      <c r="E48" s="1">
        <v>12</v>
      </c>
      <c r="I48" s="1">
        <v>19</v>
      </c>
      <c r="L48" s="1">
        <f>SUM(Tableau2[[#This Row],[Med_D1]:[Med_D7]])</f>
        <v>98</v>
      </c>
      <c r="M48" s="1">
        <f>Tableau2[[#This Row],[Med_E3]]+Tableau2[[#This Row],[Med_E2]]+Tableau2[[#This Row],[Med_E1]]</f>
        <v>19</v>
      </c>
      <c r="N48" s="1">
        <f>Tableau2[[#This Row],[Tot_MedD]]+Tableau2[[#This Row],[Tot_MedE]]</f>
        <v>117</v>
      </c>
      <c r="O48" s="1">
        <f>Tableau2[[#This Row],[Med_D1]]/Tableau2[[#This Row],[Med_D1]]</f>
        <v>1</v>
      </c>
      <c r="P48" s="1">
        <f>Tableau2[[#This Row],[Med_D2]]/Tableau2[[#This Row],[Med_D1]]</f>
        <v>0.92</v>
      </c>
      <c r="Q48" s="1">
        <f>Tableau2[[#This Row],[Med_D3]]/Tableau2[[#This Row],[Med_D1]]</f>
        <v>0.37333333333333335</v>
      </c>
      <c r="R48" s="1">
        <f>Tableau2[[#This Row],[Med_D4]]/Tableau2[[#This Row],[Med_D1]]</f>
        <v>0.32</v>
      </c>
      <c r="S48" s="1">
        <f>Tableau2[[#This Row],[Med_D5]]/Tableau2[[#This Row],[Med_D1]]</f>
        <v>0</v>
      </c>
      <c r="T48" s="1">
        <f>Tableau2[[#This Row],[Med_D6]]/Tableau2[[#This Row],[Med_D1]]</f>
        <v>0</v>
      </c>
      <c r="U48" s="1">
        <f>Tableau2[[#This Row],[Med_D7]]/Tableau2[[#This Row],[Med_D1]]</f>
        <v>0</v>
      </c>
      <c r="V48" s="1">
        <f>Tableau2[[#This Row],[Med_E1]]/Tableau2[[#This Row],[Med_D1]]</f>
        <v>0.50666666666666671</v>
      </c>
      <c r="W48" s="1">
        <f>Tableau2[[#This Row],[Med_E2]]/Tableau2[[#This Row],[Med_D1]]</f>
        <v>0</v>
      </c>
      <c r="X48" s="1">
        <f>Tableau2[[#This Row],[Med_E3]]/Tableau2[[#This Row],[Med_D1]]</f>
        <v>0</v>
      </c>
      <c r="Y48" s="1">
        <f>SUM(Tableau2[[#This Row],[Coe_Med_D1]:[Coe_Med_D7]])</f>
        <v>2.6133333333333333</v>
      </c>
      <c r="Z48" s="1">
        <f>Tableau2[[#This Row],[Tot_Coe_MedD]]+Tableau2[[#This Row],[Coe_Med_E1]]+Tableau2[[#This Row],[Coe_Med_E2]]+Tableau2[[#This Row],[Coe_Med_E3]]</f>
        <v>3.12</v>
      </c>
      <c r="AA48" s="4">
        <v>4</v>
      </c>
      <c r="AB48" s="4">
        <v>1</v>
      </c>
    </row>
    <row r="49" spans="1:28" x14ac:dyDescent="0.25">
      <c r="A49" t="s">
        <v>73</v>
      </c>
      <c r="B49" s="1">
        <v>46</v>
      </c>
      <c r="C49" s="1">
        <v>26</v>
      </c>
      <c r="D49" s="1">
        <v>15</v>
      </c>
      <c r="E49" s="1">
        <v>8</v>
      </c>
      <c r="I49" s="1">
        <v>22</v>
      </c>
      <c r="L49" s="1">
        <f>SUM(Tableau2[[#This Row],[Med_D1]:[Med_D7]])</f>
        <v>95</v>
      </c>
      <c r="M49" s="1">
        <f>Tableau2[[#This Row],[Med_E3]]+Tableau2[[#This Row],[Med_E2]]+Tableau2[[#This Row],[Med_E1]]</f>
        <v>22</v>
      </c>
      <c r="N49" s="1">
        <f>Tableau2[[#This Row],[Tot_MedD]]+Tableau2[[#This Row],[Tot_MedE]]</f>
        <v>117</v>
      </c>
      <c r="O49" s="1">
        <f>Tableau2[[#This Row],[Med_D1]]/Tableau2[[#This Row],[Med_D1]]</f>
        <v>1</v>
      </c>
      <c r="P49" s="1">
        <f>Tableau2[[#This Row],[Med_D2]]/Tableau2[[#This Row],[Med_D1]]</f>
        <v>0.56521739130434778</v>
      </c>
      <c r="Q49" s="1">
        <f>Tableau2[[#This Row],[Med_D3]]/Tableau2[[#This Row],[Med_D1]]</f>
        <v>0.32608695652173914</v>
      </c>
      <c r="R49" s="1">
        <f>Tableau2[[#This Row],[Med_D4]]/Tableau2[[#This Row],[Med_D1]]</f>
        <v>0.17391304347826086</v>
      </c>
      <c r="S49" s="1">
        <f>Tableau2[[#This Row],[Med_D5]]/Tableau2[[#This Row],[Med_D1]]</f>
        <v>0</v>
      </c>
      <c r="T49" s="1">
        <f>Tableau2[[#This Row],[Med_D6]]/Tableau2[[#This Row],[Med_D1]]</f>
        <v>0</v>
      </c>
      <c r="U49" s="1">
        <f>Tableau2[[#This Row],[Med_D7]]/Tableau2[[#This Row],[Med_D1]]</f>
        <v>0</v>
      </c>
      <c r="V49" s="1">
        <f>Tableau2[[#This Row],[Med_E1]]/Tableau2[[#This Row],[Med_D1]]</f>
        <v>0.47826086956521741</v>
      </c>
      <c r="W49" s="1">
        <f>Tableau2[[#This Row],[Med_E2]]/Tableau2[[#This Row],[Med_D1]]</f>
        <v>0</v>
      </c>
      <c r="X49" s="1">
        <f>Tableau2[[#This Row],[Med_E3]]/Tableau2[[#This Row],[Med_D1]]</f>
        <v>0</v>
      </c>
      <c r="Y49" s="1">
        <f>SUM(Tableau2[[#This Row],[Coe_Med_D1]:[Coe_Med_D7]])</f>
        <v>2.0652173913043477</v>
      </c>
      <c r="Z49" s="1">
        <f>Tableau2[[#This Row],[Tot_Coe_MedD]]+Tableau2[[#This Row],[Coe_Med_E1]]+Tableau2[[#This Row],[Coe_Med_E2]]+Tableau2[[#This Row],[Coe_Med_E3]]</f>
        <v>2.543478260869565</v>
      </c>
      <c r="AA49" s="4">
        <v>4</v>
      </c>
      <c r="AB49" s="4">
        <v>1</v>
      </c>
    </row>
    <row r="50" spans="1:28" x14ac:dyDescent="0.25">
      <c r="A50" t="s">
        <v>74</v>
      </c>
      <c r="B50" s="1">
        <v>41</v>
      </c>
      <c r="C50" s="1">
        <v>26.5</v>
      </c>
      <c r="D50" s="1">
        <v>22.5</v>
      </c>
      <c r="E50" s="1">
        <v>23.5</v>
      </c>
      <c r="I50" s="1">
        <v>32.5</v>
      </c>
      <c r="L50" s="1">
        <f>SUM(Tableau2[[#This Row],[Med_D1]:[Med_D7]])</f>
        <v>113.5</v>
      </c>
      <c r="M50" s="1">
        <f>Tableau2[[#This Row],[Med_E3]]+Tableau2[[#This Row],[Med_E2]]+Tableau2[[#This Row],[Med_E1]]</f>
        <v>32.5</v>
      </c>
      <c r="N50" s="1">
        <f>Tableau2[[#This Row],[Tot_MedD]]+Tableau2[[#This Row],[Tot_MedE]]</f>
        <v>146</v>
      </c>
      <c r="O50" s="1">
        <f>Tableau2[[#This Row],[Med_D1]]/Tableau2[[#This Row],[Med_D1]]</f>
        <v>1</v>
      </c>
      <c r="P50" s="1">
        <f>Tableau2[[#This Row],[Med_D2]]/Tableau2[[#This Row],[Med_D1]]</f>
        <v>0.64634146341463417</v>
      </c>
      <c r="Q50" s="1">
        <f>Tableau2[[#This Row],[Med_D3]]/Tableau2[[#This Row],[Med_D1]]</f>
        <v>0.54878048780487809</v>
      </c>
      <c r="R50" s="1">
        <f>Tableau2[[#This Row],[Med_D4]]/Tableau2[[#This Row],[Med_D1]]</f>
        <v>0.57317073170731703</v>
      </c>
      <c r="S50" s="1">
        <f>Tableau2[[#This Row],[Med_D5]]/Tableau2[[#This Row],[Med_D1]]</f>
        <v>0</v>
      </c>
      <c r="T50" s="1">
        <f>Tableau2[[#This Row],[Med_D6]]/Tableau2[[#This Row],[Med_D1]]</f>
        <v>0</v>
      </c>
      <c r="U50" s="1">
        <f>Tableau2[[#This Row],[Med_D7]]/Tableau2[[#This Row],[Med_D1]]</f>
        <v>0</v>
      </c>
      <c r="V50" s="1">
        <f>Tableau2[[#This Row],[Med_E1]]/Tableau2[[#This Row],[Med_D1]]</f>
        <v>0.79268292682926833</v>
      </c>
      <c r="W50" s="1">
        <f>Tableau2[[#This Row],[Med_E2]]/Tableau2[[#This Row],[Med_D1]]</f>
        <v>0</v>
      </c>
      <c r="X50" s="1">
        <f>Tableau2[[#This Row],[Med_E3]]/Tableau2[[#This Row],[Med_D1]]</f>
        <v>0</v>
      </c>
      <c r="Y50" s="1">
        <f>SUM(Tableau2[[#This Row],[Coe_Med_D1]:[Coe_Med_D7]])</f>
        <v>2.7682926829268295</v>
      </c>
      <c r="Z50" s="1">
        <f>Tableau2[[#This Row],[Tot_Coe_MedD]]+Tableau2[[#This Row],[Coe_Med_E1]]+Tableau2[[#This Row],[Coe_Med_E2]]+Tableau2[[#This Row],[Coe_Med_E3]]</f>
        <v>3.5609756097560981</v>
      </c>
      <c r="AA50" s="4">
        <v>4</v>
      </c>
      <c r="AB50" s="4">
        <v>1</v>
      </c>
    </row>
    <row r="51" spans="1:28" x14ac:dyDescent="0.25">
      <c r="A51" t="s">
        <v>75</v>
      </c>
      <c r="B51" s="1">
        <v>55.5</v>
      </c>
      <c r="C51" s="1">
        <v>48</v>
      </c>
      <c r="D51" s="1">
        <v>20</v>
      </c>
      <c r="E51" s="1">
        <v>9</v>
      </c>
      <c r="I51" s="1">
        <v>41.5</v>
      </c>
      <c r="L51" s="1">
        <f>SUM(Tableau2[[#This Row],[Med_D1]:[Med_D7]])</f>
        <v>132.5</v>
      </c>
      <c r="M51" s="1">
        <f>Tableau2[[#This Row],[Med_E3]]+Tableau2[[#This Row],[Med_E2]]+Tableau2[[#This Row],[Med_E1]]</f>
        <v>41.5</v>
      </c>
      <c r="N51" s="1">
        <f>Tableau2[[#This Row],[Tot_MedD]]+Tableau2[[#This Row],[Tot_MedE]]</f>
        <v>174</v>
      </c>
      <c r="O51" s="1">
        <f>Tableau2[[#This Row],[Med_D1]]/Tableau2[[#This Row],[Med_D1]]</f>
        <v>1</v>
      </c>
      <c r="P51" s="1">
        <f>Tableau2[[#This Row],[Med_D2]]/Tableau2[[#This Row],[Med_D1]]</f>
        <v>0.86486486486486491</v>
      </c>
      <c r="Q51" s="1">
        <f>Tableau2[[#This Row],[Med_D3]]/Tableau2[[#This Row],[Med_D1]]</f>
        <v>0.36036036036036034</v>
      </c>
      <c r="R51" s="1">
        <f>Tableau2[[#This Row],[Med_D4]]/Tableau2[[#This Row],[Med_D1]]</f>
        <v>0.16216216216216217</v>
      </c>
      <c r="S51" s="1">
        <f>Tableau2[[#This Row],[Med_D5]]/Tableau2[[#This Row],[Med_D1]]</f>
        <v>0</v>
      </c>
      <c r="T51" s="1">
        <f>Tableau2[[#This Row],[Med_D6]]/Tableau2[[#This Row],[Med_D1]]</f>
        <v>0</v>
      </c>
      <c r="U51" s="1">
        <f>Tableau2[[#This Row],[Med_D7]]/Tableau2[[#This Row],[Med_D1]]</f>
        <v>0</v>
      </c>
      <c r="V51" s="1">
        <f>Tableau2[[#This Row],[Med_E1]]/Tableau2[[#This Row],[Med_D1]]</f>
        <v>0.74774774774774777</v>
      </c>
      <c r="W51" s="1">
        <f>Tableau2[[#This Row],[Med_E2]]/Tableau2[[#This Row],[Med_D1]]</f>
        <v>0</v>
      </c>
      <c r="X51" s="1">
        <f>Tableau2[[#This Row],[Med_E3]]/Tableau2[[#This Row],[Med_D1]]</f>
        <v>0</v>
      </c>
      <c r="Y51" s="1">
        <f>SUM(Tableau2[[#This Row],[Coe_Med_D1]:[Coe_Med_D7]])</f>
        <v>2.3873873873873874</v>
      </c>
      <c r="Z51" s="1">
        <f>Tableau2[[#This Row],[Tot_Coe_MedD]]+Tableau2[[#This Row],[Coe_Med_E1]]+Tableau2[[#This Row],[Coe_Med_E2]]+Tableau2[[#This Row],[Coe_Med_E3]]</f>
        <v>3.1351351351351351</v>
      </c>
      <c r="AA51" s="4">
        <v>4</v>
      </c>
      <c r="AB51" s="4">
        <v>1</v>
      </c>
    </row>
    <row r="52" spans="1:28" x14ac:dyDescent="0.25">
      <c r="A52" t="s">
        <v>76</v>
      </c>
      <c r="B52" s="1">
        <v>53</v>
      </c>
      <c r="C52" s="1">
        <v>27</v>
      </c>
      <c r="D52" s="1">
        <v>21</v>
      </c>
      <c r="E52" s="1">
        <v>11</v>
      </c>
      <c r="I52" s="1">
        <v>37</v>
      </c>
      <c r="L52" s="1">
        <f>SUM(Tableau2[[#This Row],[Med_D1]:[Med_D7]])</f>
        <v>112</v>
      </c>
      <c r="M52" s="1">
        <f>Tableau2[[#This Row],[Med_E3]]+Tableau2[[#This Row],[Med_E2]]+Tableau2[[#This Row],[Med_E1]]</f>
        <v>37</v>
      </c>
      <c r="N52" s="1">
        <f>Tableau2[[#This Row],[Tot_MedD]]+Tableau2[[#This Row],[Tot_MedE]]</f>
        <v>149</v>
      </c>
      <c r="O52" s="1">
        <f>Tableau2[[#This Row],[Med_D1]]/Tableau2[[#This Row],[Med_D1]]</f>
        <v>1</v>
      </c>
      <c r="P52" s="1">
        <f>Tableau2[[#This Row],[Med_D2]]/Tableau2[[#This Row],[Med_D1]]</f>
        <v>0.50943396226415094</v>
      </c>
      <c r="Q52" s="1">
        <f>Tableau2[[#This Row],[Med_D3]]/Tableau2[[#This Row],[Med_D1]]</f>
        <v>0.39622641509433965</v>
      </c>
      <c r="R52" s="1">
        <f>Tableau2[[#This Row],[Med_D4]]/Tableau2[[#This Row],[Med_D1]]</f>
        <v>0.20754716981132076</v>
      </c>
      <c r="S52" s="1">
        <f>Tableau2[[#This Row],[Med_D5]]/Tableau2[[#This Row],[Med_D1]]</f>
        <v>0</v>
      </c>
      <c r="T52" s="1">
        <f>Tableau2[[#This Row],[Med_D6]]/Tableau2[[#This Row],[Med_D1]]</f>
        <v>0</v>
      </c>
      <c r="U52" s="1">
        <f>Tableau2[[#This Row],[Med_D7]]/Tableau2[[#This Row],[Med_D1]]</f>
        <v>0</v>
      </c>
      <c r="V52" s="1">
        <f>Tableau2[[#This Row],[Med_E1]]/Tableau2[[#This Row],[Med_D1]]</f>
        <v>0.69811320754716977</v>
      </c>
      <c r="W52" s="1">
        <f>Tableau2[[#This Row],[Med_E2]]/Tableau2[[#This Row],[Med_D1]]</f>
        <v>0</v>
      </c>
      <c r="X52" s="1">
        <f>Tableau2[[#This Row],[Med_E3]]/Tableau2[[#This Row],[Med_D1]]</f>
        <v>0</v>
      </c>
      <c r="Y52" s="1">
        <f>SUM(Tableau2[[#This Row],[Coe_Med_D1]:[Coe_Med_D7]])</f>
        <v>2.1132075471698117</v>
      </c>
      <c r="Z52" s="1">
        <f>Tableau2[[#This Row],[Tot_Coe_MedD]]+Tableau2[[#This Row],[Coe_Med_E1]]+Tableau2[[#This Row],[Coe_Med_E2]]+Tableau2[[#This Row],[Coe_Med_E3]]</f>
        <v>2.8113207547169816</v>
      </c>
      <c r="AA52" s="4">
        <v>4</v>
      </c>
      <c r="AB52" s="4">
        <v>1</v>
      </c>
    </row>
    <row r="53" spans="1:28" x14ac:dyDescent="0.25">
      <c r="A53" t="s">
        <v>77</v>
      </c>
      <c r="B53" s="1">
        <v>53</v>
      </c>
      <c r="C53" s="1">
        <v>24</v>
      </c>
      <c r="D53" s="1">
        <v>22</v>
      </c>
      <c r="E53" s="1">
        <v>13</v>
      </c>
      <c r="I53" s="1">
        <v>35</v>
      </c>
      <c r="L53" s="1">
        <f>SUM(Tableau2[[#This Row],[Med_D1]:[Med_D7]])</f>
        <v>112</v>
      </c>
      <c r="M53" s="1">
        <f>Tableau2[[#This Row],[Med_E3]]+Tableau2[[#This Row],[Med_E2]]+Tableau2[[#This Row],[Med_E1]]</f>
        <v>35</v>
      </c>
      <c r="N53" s="1">
        <f>Tableau2[[#This Row],[Tot_MedD]]+Tableau2[[#This Row],[Tot_MedE]]</f>
        <v>147</v>
      </c>
      <c r="O53" s="1">
        <f>Tableau2[[#This Row],[Med_D1]]/Tableau2[[#This Row],[Med_D1]]</f>
        <v>1</v>
      </c>
      <c r="P53" s="1">
        <f>Tableau2[[#This Row],[Med_D2]]/Tableau2[[#This Row],[Med_D1]]</f>
        <v>0.45283018867924529</v>
      </c>
      <c r="Q53" s="1">
        <f>Tableau2[[#This Row],[Med_D3]]/Tableau2[[#This Row],[Med_D1]]</f>
        <v>0.41509433962264153</v>
      </c>
      <c r="R53" s="1">
        <f>Tableau2[[#This Row],[Med_D4]]/Tableau2[[#This Row],[Med_D1]]</f>
        <v>0.24528301886792453</v>
      </c>
      <c r="S53" s="1">
        <f>Tableau2[[#This Row],[Med_D5]]/Tableau2[[#This Row],[Med_D1]]</f>
        <v>0</v>
      </c>
      <c r="T53" s="1">
        <f>Tableau2[[#This Row],[Med_D6]]/Tableau2[[#This Row],[Med_D1]]</f>
        <v>0</v>
      </c>
      <c r="U53" s="1">
        <f>Tableau2[[#This Row],[Med_D7]]/Tableau2[[#This Row],[Med_D1]]</f>
        <v>0</v>
      </c>
      <c r="V53" s="1">
        <f>Tableau2[[#This Row],[Med_E1]]/Tableau2[[#This Row],[Med_D1]]</f>
        <v>0.660377358490566</v>
      </c>
      <c r="W53" s="1">
        <f>Tableau2[[#This Row],[Med_E2]]/Tableau2[[#This Row],[Med_D1]]</f>
        <v>0</v>
      </c>
      <c r="X53" s="1">
        <f>Tableau2[[#This Row],[Med_E3]]/Tableau2[[#This Row],[Med_D1]]</f>
        <v>0</v>
      </c>
      <c r="Y53" s="1">
        <f>SUM(Tableau2[[#This Row],[Coe_Med_D1]:[Coe_Med_D7]])</f>
        <v>2.1132075471698113</v>
      </c>
      <c r="Z53" s="1">
        <f>Tableau2[[#This Row],[Tot_Coe_MedD]]+Tableau2[[#This Row],[Coe_Med_E1]]+Tableau2[[#This Row],[Coe_Med_E2]]+Tableau2[[#This Row],[Coe_Med_E3]]</f>
        <v>2.7735849056603774</v>
      </c>
      <c r="AA53" s="4">
        <v>4</v>
      </c>
      <c r="AB53" s="4">
        <v>1</v>
      </c>
    </row>
    <row r="54" spans="1:28" x14ac:dyDescent="0.25">
      <c r="A54" t="s">
        <v>78</v>
      </c>
      <c r="B54" s="1">
        <v>44</v>
      </c>
      <c r="C54" s="1">
        <v>24</v>
      </c>
      <c r="D54" s="1">
        <v>24.5</v>
      </c>
      <c r="E54" s="1">
        <v>12</v>
      </c>
      <c r="I54" s="1">
        <v>28</v>
      </c>
      <c r="L54" s="1">
        <f>SUM(Tableau2[[#This Row],[Med_D1]:[Med_D7]])</f>
        <v>104.5</v>
      </c>
      <c r="M54" s="1">
        <f>Tableau2[[#This Row],[Med_E3]]+Tableau2[[#This Row],[Med_E2]]+Tableau2[[#This Row],[Med_E1]]</f>
        <v>28</v>
      </c>
      <c r="N54" s="1">
        <f>Tableau2[[#This Row],[Tot_MedD]]+Tableau2[[#This Row],[Tot_MedE]]</f>
        <v>132.5</v>
      </c>
      <c r="O54" s="1">
        <f>Tableau2[[#This Row],[Med_D1]]/Tableau2[[#This Row],[Med_D1]]</f>
        <v>1</v>
      </c>
      <c r="P54" s="1">
        <f>Tableau2[[#This Row],[Med_D2]]/Tableau2[[#This Row],[Med_D1]]</f>
        <v>0.54545454545454541</v>
      </c>
      <c r="Q54" s="1">
        <f>Tableau2[[#This Row],[Med_D3]]/Tableau2[[#This Row],[Med_D1]]</f>
        <v>0.55681818181818177</v>
      </c>
      <c r="R54" s="1">
        <f>Tableau2[[#This Row],[Med_D4]]/Tableau2[[#This Row],[Med_D1]]</f>
        <v>0.27272727272727271</v>
      </c>
      <c r="S54" s="1">
        <f>Tableau2[[#This Row],[Med_D5]]/Tableau2[[#This Row],[Med_D1]]</f>
        <v>0</v>
      </c>
      <c r="T54" s="1">
        <f>Tableau2[[#This Row],[Med_D6]]/Tableau2[[#This Row],[Med_D1]]</f>
        <v>0</v>
      </c>
      <c r="U54" s="1">
        <f>Tableau2[[#This Row],[Med_D7]]/Tableau2[[#This Row],[Med_D1]]</f>
        <v>0</v>
      </c>
      <c r="V54" s="1">
        <f>Tableau2[[#This Row],[Med_E1]]/Tableau2[[#This Row],[Med_D1]]</f>
        <v>0.63636363636363635</v>
      </c>
      <c r="W54" s="1">
        <f>Tableau2[[#This Row],[Med_E2]]/Tableau2[[#This Row],[Med_D1]]</f>
        <v>0</v>
      </c>
      <c r="X54" s="1">
        <f>Tableau2[[#This Row],[Med_E3]]/Tableau2[[#This Row],[Med_D1]]</f>
        <v>0</v>
      </c>
      <c r="Y54" s="1">
        <f>SUM(Tableau2[[#This Row],[Coe_Med_D1]:[Coe_Med_D7]])</f>
        <v>2.375</v>
      </c>
      <c r="Z54" s="1">
        <f>Tableau2[[#This Row],[Tot_Coe_MedD]]+Tableau2[[#This Row],[Coe_Med_E1]]+Tableau2[[#This Row],[Coe_Med_E2]]+Tableau2[[#This Row],[Coe_Med_E3]]</f>
        <v>3.0113636363636362</v>
      </c>
      <c r="AA54" s="4">
        <v>4</v>
      </c>
      <c r="AB54" s="4">
        <v>1</v>
      </c>
    </row>
    <row r="55" spans="1:28" x14ac:dyDescent="0.25">
      <c r="A55" t="s">
        <v>79</v>
      </c>
      <c r="B55" s="1">
        <v>57</v>
      </c>
      <c r="C55" s="1">
        <v>20.5</v>
      </c>
      <c r="D55" s="1">
        <v>28</v>
      </c>
      <c r="E55" s="1">
        <v>15</v>
      </c>
      <c r="I55" s="1">
        <v>41</v>
      </c>
      <c r="L55" s="1">
        <f>SUM(Tableau2[[#This Row],[Med_D1]:[Med_D7]])</f>
        <v>120.5</v>
      </c>
      <c r="M55" s="1">
        <f>Tableau2[[#This Row],[Med_E3]]+Tableau2[[#This Row],[Med_E2]]+Tableau2[[#This Row],[Med_E1]]</f>
        <v>41</v>
      </c>
      <c r="N55" s="1">
        <f>Tableau2[[#This Row],[Tot_MedD]]+Tableau2[[#This Row],[Tot_MedE]]</f>
        <v>161.5</v>
      </c>
      <c r="O55" s="1">
        <f>Tableau2[[#This Row],[Med_D1]]/Tableau2[[#This Row],[Med_D1]]</f>
        <v>1</v>
      </c>
      <c r="P55" s="1">
        <f>Tableau2[[#This Row],[Med_D2]]/Tableau2[[#This Row],[Med_D1]]</f>
        <v>0.35964912280701755</v>
      </c>
      <c r="Q55" s="1">
        <f>Tableau2[[#This Row],[Med_D3]]/Tableau2[[#This Row],[Med_D1]]</f>
        <v>0.49122807017543857</v>
      </c>
      <c r="R55" s="1">
        <f>Tableau2[[#This Row],[Med_D4]]/Tableau2[[#This Row],[Med_D1]]</f>
        <v>0.26315789473684209</v>
      </c>
      <c r="S55" s="1">
        <f>Tableau2[[#This Row],[Med_D5]]/Tableau2[[#This Row],[Med_D1]]</f>
        <v>0</v>
      </c>
      <c r="T55" s="1">
        <f>Tableau2[[#This Row],[Med_D6]]/Tableau2[[#This Row],[Med_D1]]</f>
        <v>0</v>
      </c>
      <c r="U55" s="1">
        <f>Tableau2[[#This Row],[Med_D7]]/Tableau2[[#This Row],[Med_D1]]</f>
        <v>0</v>
      </c>
      <c r="V55" s="1">
        <f>Tableau2[[#This Row],[Med_E1]]/Tableau2[[#This Row],[Med_D1]]</f>
        <v>0.7192982456140351</v>
      </c>
      <c r="W55" s="1">
        <f>Tableau2[[#This Row],[Med_E2]]/Tableau2[[#This Row],[Med_D1]]</f>
        <v>0</v>
      </c>
      <c r="X55" s="1">
        <f>Tableau2[[#This Row],[Med_E3]]/Tableau2[[#This Row],[Med_D1]]</f>
        <v>0</v>
      </c>
      <c r="Y55" s="1">
        <f>SUM(Tableau2[[#This Row],[Coe_Med_D1]:[Coe_Med_D7]])</f>
        <v>2.1140350877192984</v>
      </c>
      <c r="Z55" s="1">
        <f>Tableau2[[#This Row],[Tot_Coe_MedD]]+Tableau2[[#This Row],[Coe_Med_E1]]+Tableau2[[#This Row],[Coe_Med_E2]]+Tableau2[[#This Row],[Coe_Med_E3]]</f>
        <v>2.8333333333333335</v>
      </c>
      <c r="AA55" s="4">
        <v>4</v>
      </c>
      <c r="AB55" s="4">
        <v>1</v>
      </c>
    </row>
    <row r="56" spans="1:28" x14ac:dyDescent="0.25">
      <c r="A56" t="s">
        <v>80</v>
      </c>
      <c r="B56" s="1">
        <v>57.5</v>
      </c>
      <c r="C56" s="1">
        <v>19</v>
      </c>
      <c r="D56" s="1">
        <v>23</v>
      </c>
      <c r="E56" s="1">
        <v>16</v>
      </c>
      <c r="I56" s="1">
        <v>40.5</v>
      </c>
      <c r="L56" s="1">
        <f>SUM(Tableau2[[#This Row],[Med_D1]:[Med_D7]])</f>
        <v>115.5</v>
      </c>
      <c r="M56" s="1">
        <f>Tableau2[[#This Row],[Med_E3]]+Tableau2[[#This Row],[Med_E2]]+Tableau2[[#This Row],[Med_E1]]</f>
        <v>40.5</v>
      </c>
      <c r="N56" s="1">
        <f>Tableau2[[#This Row],[Tot_MedD]]+Tableau2[[#This Row],[Tot_MedE]]</f>
        <v>156</v>
      </c>
      <c r="O56" s="1">
        <f>Tableau2[[#This Row],[Med_D1]]/Tableau2[[#This Row],[Med_D1]]</f>
        <v>1</v>
      </c>
      <c r="P56" s="1">
        <f>Tableau2[[#This Row],[Med_D2]]/Tableau2[[#This Row],[Med_D1]]</f>
        <v>0.33043478260869563</v>
      </c>
      <c r="Q56" s="1">
        <f>Tableau2[[#This Row],[Med_D3]]/Tableau2[[#This Row],[Med_D1]]</f>
        <v>0.4</v>
      </c>
      <c r="R56" s="1">
        <f>Tableau2[[#This Row],[Med_D4]]/Tableau2[[#This Row],[Med_D1]]</f>
        <v>0.27826086956521739</v>
      </c>
      <c r="S56" s="1">
        <f>Tableau2[[#This Row],[Med_D5]]/Tableau2[[#This Row],[Med_D1]]</f>
        <v>0</v>
      </c>
      <c r="T56" s="1">
        <f>Tableau2[[#This Row],[Med_D6]]/Tableau2[[#This Row],[Med_D1]]</f>
        <v>0</v>
      </c>
      <c r="U56" s="1">
        <f>Tableau2[[#This Row],[Med_D7]]/Tableau2[[#This Row],[Med_D1]]</f>
        <v>0</v>
      </c>
      <c r="V56" s="1">
        <f>Tableau2[[#This Row],[Med_E1]]/Tableau2[[#This Row],[Med_D1]]</f>
        <v>0.70434782608695656</v>
      </c>
      <c r="W56" s="1">
        <f>Tableau2[[#This Row],[Med_E2]]/Tableau2[[#This Row],[Med_D1]]</f>
        <v>0</v>
      </c>
      <c r="X56" s="1">
        <f>Tableau2[[#This Row],[Med_E3]]/Tableau2[[#This Row],[Med_D1]]</f>
        <v>0</v>
      </c>
      <c r="Y56" s="1">
        <f>SUM(Tableau2[[#This Row],[Coe_Med_D1]:[Coe_Med_D7]])</f>
        <v>2.008695652173913</v>
      </c>
      <c r="Z56" s="1">
        <f>Tableau2[[#This Row],[Tot_Coe_MedD]]+Tableau2[[#This Row],[Coe_Med_E1]]+Tableau2[[#This Row],[Coe_Med_E2]]+Tableau2[[#This Row],[Coe_Med_E3]]</f>
        <v>2.7130434782608694</v>
      </c>
      <c r="AA56" s="4">
        <v>4</v>
      </c>
      <c r="AB56" s="4">
        <v>1</v>
      </c>
    </row>
    <row r="57" spans="1:28" x14ac:dyDescent="0.25">
      <c r="A57" t="s">
        <v>81</v>
      </c>
      <c r="B57" s="1">
        <v>49.5</v>
      </c>
      <c r="C57" s="1">
        <v>29.5</v>
      </c>
      <c r="D57" s="1">
        <v>27.5</v>
      </c>
      <c r="E57" s="1">
        <v>27</v>
      </c>
      <c r="I57" s="1">
        <v>29</v>
      </c>
      <c r="L57" s="1">
        <f>SUM(Tableau2[[#This Row],[Med_D1]:[Med_D7]])</f>
        <v>133.5</v>
      </c>
      <c r="M57" s="1">
        <f>Tableau2[[#This Row],[Med_E3]]+Tableau2[[#This Row],[Med_E2]]+Tableau2[[#This Row],[Med_E1]]</f>
        <v>29</v>
      </c>
      <c r="N57" s="1">
        <f>Tableau2[[#This Row],[Tot_MedD]]+Tableau2[[#This Row],[Tot_MedE]]</f>
        <v>162.5</v>
      </c>
      <c r="O57" s="1">
        <f>Tableau2[[#This Row],[Med_D1]]/Tableau2[[#This Row],[Med_D1]]</f>
        <v>1</v>
      </c>
      <c r="P57" s="1">
        <f>Tableau2[[#This Row],[Med_D2]]/Tableau2[[#This Row],[Med_D1]]</f>
        <v>0.59595959595959591</v>
      </c>
      <c r="Q57" s="1">
        <f>Tableau2[[#This Row],[Med_D3]]/Tableau2[[#This Row],[Med_D1]]</f>
        <v>0.55555555555555558</v>
      </c>
      <c r="R57" s="1">
        <f>Tableau2[[#This Row],[Med_D4]]/Tableau2[[#This Row],[Med_D1]]</f>
        <v>0.54545454545454541</v>
      </c>
      <c r="S57" s="1">
        <f>Tableau2[[#This Row],[Med_D5]]/Tableau2[[#This Row],[Med_D1]]</f>
        <v>0</v>
      </c>
      <c r="T57" s="1">
        <f>Tableau2[[#This Row],[Med_D6]]/Tableau2[[#This Row],[Med_D1]]</f>
        <v>0</v>
      </c>
      <c r="U57" s="1">
        <f>Tableau2[[#This Row],[Med_D7]]/Tableau2[[#This Row],[Med_D1]]</f>
        <v>0</v>
      </c>
      <c r="V57" s="1">
        <f>Tableau2[[#This Row],[Med_E1]]/Tableau2[[#This Row],[Med_D1]]</f>
        <v>0.58585858585858586</v>
      </c>
      <c r="W57" s="1">
        <f>Tableau2[[#This Row],[Med_E2]]/Tableau2[[#This Row],[Med_D1]]</f>
        <v>0</v>
      </c>
      <c r="X57" s="1">
        <f>Tableau2[[#This Row],[Med_E3]]/Tableau2[[#This Row],[Med_D1]]</f>
        <v>0</v>
      </c>
      <c r="Y57" s="1">
        <f>SUM(Tableau2[[#This Row],[Coe_Med_D1]:[Coe_Med_D7]])</f>
        <v>2.6969696969696968</v>
      </c>
      <c r="Z57" s="1">
        <f>Tableau2[[#This Row],[Tot_Coe_MedD]]+Tableau2[[#This Row],[Coe_Med_E1]]+Tableau2[[#This Row],[Coe_Med_E2]]+Tableau2[[#This Row],[Coe_Med_E3]]</f>
        <v>3.2828282828282829</v>
      </c>
      <c r="AA57" s="4">
        <v>4</v>
      </c>
      <c r="AB57" s="4">
        <v>1</v>
      </c>
    </row>
    <row r="58" spans="1:28" x14ac:dyDescent="0.25">
      <c r="A58" t="s">
        <v>82</v>
      </c>
      <c r="B58" s="1">
        <v>40</v>
      </c>
      <c r="C58" s="1">
        <v>28</v>
      </c>
      <c r="D58" s="1">
        <v>48</v>
      </c>
      <c r="E58" s="1">
        <v>31</v>
      </c>
      <c r="I58" s="1">
        <v>66</v>
      </c>
      <c r="L58" s="1">
        <f>SUM(Tableau2[[#This Row],[Med_D1]:[Med_D7]])</f>
        <v>147</v>
      </c>
      <c r="M58" s="1">
        <f>Tableau2[[#This Row],[Med_E3]]+Tableau2[[#This Row],[Med_E2]]+Tableau2[[#This Row],[Med_E1]]</f>
        <v>66</v>
      </c>
      <c r="N58" s="1">
        <f>Tableau2[[#This Row],[Tot_MedD]]+Tableau2[[#This Row],[Tot_MedE]]</f>
        <v>213</v>
      </c>
      <c r="O58" s="1">
        <f>Tableau2[[#This Row],[Med_D1]]/Tableau2[[#This Row],[Med_D1]]</f>
        <v>1</v>
      </c>
      <c r="P58" s="1">
        <f>Tableau2[[#This Row],[Med_D2]]/Tableau2[[#This Row],[Med_D1]]</f>
        <v>0.7</v>
      </c>
      <c r="Q58" s="1">
        <f>Tableau2[[#This Row],[Med_D3]]/Tableau2[[#This Row],[Med_D1]]</f>
        <v>1.2</v>
      </c>
      <c r="R58" s="1">
        <f>Tableau2[[#This Row],[Med_D4]]/Tableau2[[#This Row],[Med_D1]]</f>
        <v>0.77500000000000002</v>
      </c>
      <c r="S58" s="1">
        <f>Tableau2[[#This Row],[Med_D5]]/Tableau2[[#This Row],[Med_D1]]</f>
        <v>0</v>
      </c>
      <c r="T58" s="1">
        <f>Tableau2[[#This Row],[Med_D6]]/Tableau2[[#This Row],[Med_D1]]</f>
        <v>0</v>
      </c>
      <c r="U58" s="1">
        <f>Tableau2[[#This Row],[Med_D7]]/Tableau2[[#This Row],[Med_D1]]</f>
        <v>0</v>
      </c>
      <c r="V58" s="1">
        <f>Tableau2[[#This Row],[Med_E1]]/Tableau2[[#This Row],[Med_D1]]</f>
        <v>1.65</v>
      </c>
      <c r="W58" s="1">
        <f>Tableau2[[#This Row],[Med_E2]]/Tableau2[[#This Row],[Med_D1]]</f>
        <v>0</v>
      </c>
      <c r="X58" s="1">
        <f>Tableau2[[#This Row],[Med_E3]]/Tableau2[[#This Row],[Med_D1]]</f>
        <v>0</v>
      </c>
      <c r="Y58" s="1">
        <f>SUM(Tableau2[[#This Row],[Coe_Med_D1]:[Coe_Med_D7]])</f>
        <v>3.6749999999999998</v>
      </c>
      <c r="Z58" s="1">
        <f>Tableau2[[#This Row],[Tot_Coe_MedD]]+Tableau2[[#This Row],[Coe_Med_E1]]+Tableau2[[#This Row],[Coe_Med_E2]]+Tableau2[[#This Row],[Coe_Med_E3]]</f>
        <v>5.3249999999999993</v>
      </c>
      <c r="AA58" s="4">
        <v>4</v>
      </c>
      <c r="AB58" s="4">
        <v>1</v>
      </c>
    </row>
    <row r="59" spans="1:28" x14ac:dyDescent="0.25">
      <c r="A59" t="s">
        <v>83</v>
      </c>
      <c r="B59" s="1">
        <v>44</v>
      </c>
      <c r="C59" s="1">
        <v>30</v>
      </c>
      <c r="D59" s="1">
        <v>27</v>
      </c>
      <c r="E59" s="1">
        <v>18</v>
      </c>
      <c r="I59" s="1">
        <v>33</v>
      </c>
      <c r="L59" s="1">
        <f>SUM(Tableau2[[#This Row],[Med_D1]:[Med_D7]])</f>
        <v>119</v>
      </c>
      <c r="M59" s="1">
        <f>Tableau2[[#This Row],[Med_E3]]+Tableau2[[#This Row],[Med_E2]]+Tableau2[[#This Row],[Med_E1]]</f>
        <v>33</v>
      </c>
      <c r="N59" s="1">
        <f>Tableau2[[#This Row],[Tot_MedD]]+Tableau2[[#This Row],[Tot_MedE]]</f>
        <v>152</v>
      </c>
      <c r="O59" s="1">
        <f>Tableau2[[#This Row],[Med_D1]]/Tableau2[[#This Row],[Med_D1]]</f>
        <v>1</v>
      </c>
      <c r="P59" s="1">
        <f>Tableau2[[#This Row],[Med_D2]]/Tableau2[[#This Row],[Med_D1]]</f>
        <v>0.68181818181818177</v>
      </c>
      <c r="Q59" s="1">
        <f>Tableau2[[#This Row],[Med_D3]]/Tableau2[[#This Row],[Med_D1]]</f>
        <v>0.61363636363636365</v>
      </c>
      <c r="R59" s="1">
        <f>Tableau2[[#This Row],[Med_D4]]/Tableau2[[#This Row],[Med_D1]]</f>
        <v>0.40909090909090912</v>
      </c>
      <c r="S59" s="1">
        <f>Tableau2[[#This Row],[Med_D5]]/Tableau2[[#This Row],[Med_D1]]</f>
        <v>0</v>
      </c>
      <c r="T59" s="1">
        <f>Tableau2[[#This Row],[Med_D6]]/Tableau2[[#This Row],[Med_D1]]</f>
        <v>0</v>
      </c>
      <c r="U59" s="1">
        <f>Tableau2[[#This Row],[Med_D7]]/Tableau2[[#This Row],[Med_D1]]</f>
        <v>0</v>
      </c>
      <c r="V59" s="1">
        <f>Tableau2[[#This Row],[Med_E1]]/Tableau2[[#This Row],[Med_D1]]</f>
        <v>0.75</v>
      </c>
      <c r="W59" s="1">
        <f>Tableau2[[#This Row],[Med_E2]]/Tableau2[[#This Row],[Med_D1]]</f>
        <v>0</v>
      </c>
      <c r="X59" s="1">
        <f>Tableau2[[#This Row],[Med_E3]]/Tableau2[[#This Row],[Med_D1]]</f>
        <v>0</v>
      </c>
      <c r="Y59" s="1">
        <f>SUM(Tableau2[[#This Row],[Coe_Med_D1]:[Coe_Med_D7]])</f>
        <v>2.7045454545454546</v>
      </c>
      <c r="Z59" s="1">
        <f>Tableau2[[#This Row],[Tot_Coe_MedD]]+Tableau2[[#This Row],[Coe_Med_E1]]+Tableau2[[#This Row],[Coe_Med_E2]]+Tableau2[[#This Row],[Coe_Med_E3]]</f>
        <v>3.4545454545454546</v>
      </c>
      <c r="AA59" s="4">
        <v>4</v>
      </c>
      <c r="AB59" s="4">
        <v>1</v>
      </c>
    </row>
    <row r="60" spans="1:28" x14ac:dyDescent="0.25">
      <c r="A60" t="s">
        <v>84</v>
      </c>
      <c r="B60" s="1">
        <v>39.5</v>
      </c>
      <c r="C60" s="1">
        <v>33</v>
      </c>
      <c r="D60" s="1">
        <v>29</v>
      </c>
      <c r="E60" s="1">
        <v>13</v>
      </c>
      <c r="I60" s="1">
        <v>29</v>
      </c>
      <c r="L60" s="1">
        <f>SUM(Tableau2[[#This Row],[Med_D1]:[Med_D7]])</f>
        <v>114.5</v>
      </c>
      <c r="M60" s="1">
        <f>Tableau2[[#This Row],[Med_E3]]+Tableau2[[#This Row],[Med_E2]]+Tableau2[[#This Row],[Med_E1]]</f>
        <v>29</v>
      </c>
      <c r="N60" s="1">
        <f>Tableau2[[#This Row],[Tot_MedD]]+Tableau2[[#This Row],[Tot_MedE]]</f>
        <v>143.5</v>
      </c>
      <c r="O60" s="1">
        <f>Tableau2[[#This Row],[Med_D1]]/Tableau2[[#This Row],[Med_D1]]</f>
        <v>1</v>
      </c>
      <c r="P60" s="1">
        <f>Tableau2[[#This Row],[Med_D2]]/Tableau2[[#This Row],[Med_D1]]</f>
        <v>0.83544303797468356</v>
      </c>
      <c r="Q60" s="1">
        <f>Tableau2[[#This Row],[Med_D3]]/Tableau2[[#This Row],[Med_D1]]</f>
        <v>0.73417721518987344</v>
      </c>
      <c r="R60" s="1">
        <f>Tableau2[[#This Row],[Med_D4]]/Tableau2[[#This Row],[Med_D1]]</f>
        <v>0.32911392405063289</v>
      </c>
      <c r="S60" s="1">
        <f>Tableau2[[#This Row],[Med_D5]]/Tableau2[[#This Row],[Med_D1]]</f>
        <v>0</v>
      </c>
      <c r="T60" s="1">
        <f>Tableau2[[#This Row],[Med_D6]]/Tableau2[[#This Row],[Med_D1]]</f>
        <v>0</v>
      </c>
      <c r="U60" s="1">
        <f>Tableau2[[#This Row],[Med_D7]]/Tableau2[[#This Row],[Med_D1]]</f>
        <v>0</v>
      </c>
      <c r="V60" s="1">
        <f>Tableau2[[#This Row],[Med_E1]]/Tableau2[[#This Row],[Med_D1]]</f>
        <v>0.73417721518987344</v>
      </c>
      <c r="W60" s="1">
        <f>Tableau2[[#This Row],[Med_E2]]/Tableau2[[#This Row],[Med_D1]]</f>
        <v>0</v>
      </c>
      <c r="X60" s="1">
        <f>Tableau2[[#This Row],[Med_E3]]/Tableau2[[#This Row],[Med_D1]]</f>
        <v>0</v>
      </c>
      <c r="Y60" s="1">
        <f>SUM(Tableau2[[#This Row],[Coe_Med_D1]:[Coe_Med_D7]])</f>
        <v>2.8987341772151898</v>
      </c>
      <c r="Z60" s="1">
        <f>Tableau2[[#This Row],[Tot_Coe_MedD]]+Tableau2[[#This Row],[Coe_Med_E1]]+Tableau2[[#This Row],[Coe_Med_E2]]+Tableau2[[#This Row],[Coe_Med_E3]]</f>
        <v>3.6329113924050631</v>
      </c>
      <c r="AA60" s="4">
        <v>4</v>
      </c>
      <c r="AB60" s="4">
        <v>1</v>
      </c>
    </row>
    <row r="61" spans="1:28" x14ac:dyDescent="0.25">
      <c r="A61" t="s">
        <v>85</v>
      </c>
      <c r="B61" s="1">
        <v>48</v>
      </c>
      <c r="C61" s="1">
        <v>33</v>
      </c>
      <c r="D61" s="1">
        <v>28</v>
      </c>
      <c r="E61" s="1">
        <v>22</v>
      </c>
      <c r="I61" s="1">
        <v>34</v>
      </c>
      <c r="L61" s="1">
        <f>SUM(Tableau2[[#This Row],[Med_D1]:[Med_D7]])</f>
        <v>131</v>
      </c>
      <c r="M61" s="1">
        <f>Tableau2[[#This Row],[Med_E3]]+Tableau2[[#This Row],[Med_E2]]+Tableau2[[#This Row],[Med_E1]]</f>
        <v>34</v>
      </c>
      <c r="N61" s="1">
        <f>Tableau2[[#This Row],[Tot_MedD]]+Tableau2[[#This Row],[Tot_MedE]]</f>
        <v>165</v>
      </c>
      <c r="O61" s="1">
        <f>Tableau2[[#This Row],[Med_D1]]/Tableau2[[#This Row],[Med_D1]]</f>
        <v>1</v>
      </c>
      <c r="P61" s="1">
        <f>Tableau2[[#This Row],[Med_D2]]/Tableau2[[#This Row],[Med_D1]]</f>
        <v>0.6875</v>
      </c>
      <c r="Q61" s="1">
        <f>Tableau2[[#This Row],[Med_D3]]/Tableau2[[#This Row],[Med_D1]]</f>
        <v>0.58333333333333337</v>
      </c>
      <c r="R61" s="1">
        <f>Tableau2[[#This Row],[Med_D4]]/Tableau2[[#This Row],[Med_D1]]</f>
        <v>0.45833333333333331</v>
      </c>
      <c r="S61" s="1">
        <f>Tableau2[[#This Row],[Med_D5]]/Tableau2[[#This Row],[Med_D1]]</f>
        <v>0</v>
      </c>
      <c r="T61" s="1">
        <f>Tableau2[[#This Row],[Med_D6]]/Tableau2[[#This Row],[Med_D1]]</f>
        <v>0</v>
      </c>
      <c r="U61" s="1">
        <f>Tableau2[[#This Row],[Med_D7]]/Tableau2[[#This Row],[Med_D1]]</f>
        <v>0</v>
      </c>
      <c r="V61" s="1">
        <f>Tableau2[[#This Row],[Med_E1]]/Tableau2[[#This Row],[Med_D1]]</f>
        <v>0.70833333333333337</v>
      </c>
      <c r="W61" s="1">
        <f>Tableau2[[#This Row],[Med_E2]]/Tableau2[[#This Row],[Med_D1]]</f>
        <v>0</v>
      </c>
      <c r="X61" s="1">
        <f>Tableau2[[#This Row],[Med_E3]]/Tableau2[[#This Row],[Med_D1]]</f>
        <v>0</v>
      </c>
      <c r="Y61" s="1">
        <f>SUM(Tableau2[[#This Row],[Coe_Med_D1]:[Coe_Med_D7]])</f>
        <v>2.729166666666667</v>
      </c>
      <c r="Z61" s="1">
        <f>Tableau2[[#This Row],[Tot_Coe_MedD]]+Tableau2[[#This Row],[Coe_Med_E1]]+Tableau2[[#This Row],[Coe_Med_E2]]+Tableau2[[#This Row],[Coe_Med_E3]]</f>
        <v>3.4375000000000004</v>
      </c>
      <c r="AA61" s="4">
        <v>4</v>
      </c>
      <c r="AB61" s="4">
        <v>1</v>
      </c>
    </row>
    <row r="62" spans="1:28" x14ac:dyDescent="0.25">
      <c r="A62" t="s">
        <v>86</v>
      </c>
      <c r="B62" s="1">
        <v>40</v>
      </c>
      <c r="C62" s="1">
        <v>31</v>
      </c>
      <c r="D62" s="1">
        <v>25</v>
      </c>
      <c r="E62" s="1">
        <v>20</v>
      </c>
      <c r="I62" s="1">
        <v>26</v>
      </c>
      <c r="L62" s="1">
        <f>SUM(Tableau2[[#This Row],[Med_D1]:[Med_D7]])</f>
        <v>116</v>
      </c>
      <c r="M62" s="1">
        <f>Tableau2[[#This Row],[Med_E3]]+Tableau2[[#This Row],[Med_E2]]+Tableau2[[#This Row],[Med_E1]]</f>
        <v>26</v>
      </c>
      <c r="N62" s="1">
        <f>Tableau2[[#This Row],[Tot_MedD]]+Tableau2[[#This Row],[Tot_MedE]]</f>
        <v>142</v>
      </c>
      <c r="O62" s="1">
        <f>Tableau2[[#This Row],[Med_D1]]/Tableau2[[#This Row],[Med_D1]]</f>
        <v>1</v>
      </c>
      <c r="P62" s="1">
        <f>Tableau2[[#This Row],[Med_D2]]/Tableau2[[#This Row],[Med_D1]]</f>
        <v>0.77500000000000002</v>
      </c>
      <c r="Q62" s="1">
        <f>Tableau2[[#This Row],[Med_D3]]/Tableau2[[#This Row],[Med_D1]]</f>
        <v>0.625</v>
      </c>
      <c r="R62" s="1">
        <f>Tableau2[[#This Row],[Med_D4]]/Tableau2[[#This Row],[Med_D1]]</f>
        <v>0.5</v>
      </c>
      <c r="S62" s="1">
        <f>Tableau2[[#This Row],[Med_D5]]/Tableau2[[#This Row],[Med_D1]]</f>
        <v>0</v>
      </c>
      <c r="T62" s="1">
        <f>Tableau2[[#This Row],[Med_D6]]/Tableau2[[#This Row],[Med_D1]]</f>
        <v>0</v>
      </c>
      <c r="U62" s="1">
        <f>Tableau2[[#This Row],[Med_D7]]/Tableau2[[#This Row],[Med_D1]]</f>
        <v>0</v>
      </c>
      <c r="V62" s="1">
        <f>Tableau2[[#This Row],[Med_E1]]/Tableau2[[#This Row],[Med_D1]]</f>
        <v>0.65</v>
      </c>
      <c r="W62" s="1">
        <f>Tableau2[[#This Row],[Med_E2]]/Tableau2[[#This Row],[Med_D1]]</f>
        <v>0</v>
      </c>
      <c r="X62" s="1">
        <f>Tableau2[[#This Row],[Med_E3]]/Tableau2[[#This Row],[Med_D1]]</f>
        <v>0</v>
      </c>
      <c r="Y62" s="1">
        <f>SUM(Tableau2[[#This Row],[Coe_Med_D1]:[Coe_Med_D7]])</f>
        <v>2.9</v>
      </c>
      <c r="Z62" s="1">
        <f>Tableau2[[#This Row],[Tot_Coe_MedD]]+Tableau2[[#This Row],[Coe_Med_E1]]+Tableau2[[#This Row],[Coe_Med_E2]]+Tableau2[[#This Row],[Coe_Med_E3]]</f>
        <v>3.55</v>
      </c>
      <c r="AA62" s="4">
        <v>4</v>
      </c>
      <c r="AB62" s="4">
        <v>1</v>
      </c>
    </row>
    <row r="63" spans="1:28" x14ac:dyDescent="0.25">
      <c r="A63" t="s">
        <v>87</v>
      </c>
      <c r="B63" s="1">
        <v>40</v>
      </c>
      <c r="C63" s="1">
        <v>39</v>
      </c>
      <c r="D63" s="1">
        <v>59.5</v>
      </c>
      <c r="E63" s="1">
        <v>17</v>
      </c>
      <c r="I63" s="1">
        <v>35</v>
      </c>
      <c r="L63" s="1">
        <f>SUM(Tableau2[[#This Row],[Med_D1]:[Med_D7]])</f>
        <v>155.5</v>
      </c>
      <c r="M63" s="1">
        <f>Tableau2[[#This Row],[Med_E3]]+Tableau2[[#This Row],[Med_E2]]+Tableau2[[#This Row],[Med_E1]]</f>
        <v>35</v>
      </c>
      <c r="N63" s="1">
        <f>Tableau2[[#This Row],[Tot_MedD]]+Tableau2[[#This Row],[Tot_MedE]]</f>
        <v>190.5</v>
      </c>
      <c r="O63" s="1">
        <f>Tableau2[[#This Row],[Med_D1]]/Tableau2[[#This Row],[Med_D1]]</f>
        <v>1</v>
      </c>
      <c r="P63" s="1">
        <f>Tableau2[[#This Row],[Med_D2]]/Tableau2[[#This Row],[Med_D1]]</f>
        <v>0.97499999999999998</v>
      </c>
      <c r="Q63" s="1">
        <f>Tableau2[[#This Row],[Med_D3]]/Tableau2[[#This Row],[Med_D1]]</f>
        <v>1.4875</v>
      </c>
      <c r="R63" s="1">
        <f>Tableau2[[#This Row],[Med_D4]]/Tableau2[[#This Row],[Med_D1]]</f>
        <v>0.42499999999999999</v>
      </c>
      <c r="S63" s="1">
        <f>Tableau2[[#This Row],[Med_D5]]/Tableau2[[#This Row],[Med_D1]]</f>
        <v>0</v>
      </c>
      <c r="T63" s="1">
        <f>Tableau2[[#This Row],[Med_D6]]/Tableau2[[#This Row],[Med_D1]]</f>
        <v>0</v>
      </c>
      <c r="U63" s="1">
        <f>Tableau2[[#This Row],[Med_D7]]/Tableau2[[#This Row],[Med_D1]]</f>
        <v>0</v>
      </c>
      <c r="V63" s="1">
        <f>Tableau2[[#This Row],[Med_E1]]/Tableau2[[#This Row],[Med_D1]]</f>
        <v>0.875</v>
      </c>
      <c r="W63" s="1">
        <f>Tableau2[[#This Row],[Med_E2]]/Tableau2[[#This Row],[Med_D1]]</f>
        <v>0</v>
      </c>
      <c r="X63" s="1">
        <f>Tableau2[[#This Row],[Med_E3]]/Tableau2[[#This Row],[Med_D1]]</f>
        <v>0</v>
      </c>
      <c r="Y63" s="1">
        <f>SUM(Tableau2[[#This Row],[Coe_Med_D1]:[Coe_Med_D7]])</f>
        <v>3.8875000000000002</v>
      </c>
      <c r="Z63" s="1">
        <f>Tableau2[[#This Row],[Tot_Coe_MedD]]+Tableau2[[#This Row],[Coe_Med_E1]]+Tableau2[[#This Row],[Coe_Med_E2]]+Tableau2[[#This Row],[Coe_Med_E3]]</f>
        <v>4.7625000000000002</v>
      </c>
      <c r="AA63" s="4">
        <v>4</v>
      </c>
      <c r="AB63" s="4">
        <v>1</v>
      </c>
    </row>
    <row r="64" spans="1:28" x14ac:dyDescent="0.25">
      <c r="A64" t="s">
        <v>88</v>
      </c>
      <c r="B64" s="1">
        <v>43.5</v>
      </c>
      <c r="C64" s="1">
        <v>28</v>
      </c>
      <c r="D64" s="1">
        <v>21.5</v>
      </c>
      <c r="E64" s="1">
        <v>23.5</v>
      </c>
      <c r="I64" s="1">
        <v>24.5</v>
      </c>
      <c r="L64" s="1">
        <f>SUM(Tableau2[[#This Row],[Med_D1]:[Med_D7]])</f>
        <v>116.5</v>
      </c>
      <c r="M64" s="1">
        <f>Tableau2[[#This Row],[Med_E3]]+Tableau2[[#This Row],[Med_E2]]+Tableau2[[#This Row],[Med_E1]]</f>
        <v>24.5</v>
      </c>
      <c r="N64" s="1">
        <f>Tableau2[[#This Row],[Tot_MedD]]+Tableau2[[#This Row],[Tot_MedE]]</f>
        <v>141</v>
      </c>
      <c r="O64" s="1">
        <f>Tableau2[[#This Row],[Med_D1]]/Tableau2[[#This Row],[Med_D1]]</f>
        <v>1</v>
      </c>
      <c r="P64" s="1">
        <f>Tableau2[[#This Row],[Med_D2]]/Tableau2[[#This Row],[Med_D1]]</f>
        <v>0.64367816091954022</v>
      </c>
      <c r="Q64" s="1">
        <f>Tableau2[[#This Row],[Med_D3]]/Tableau2[[#This Row],[Med_D1]]</f>
        <v>0.4942528735632184</v>
      </c>
      <c r="R64" s="1">
        <f>Tableau2[[#This Row],[Med_D4]]/Tableau2[[#This Row],[Med_D1]]</f>
        <v>0.54022988505747127</v>
      </c>
      <c r="S64" s="1">
        <f>Tableau2[[#This Row],[Med_D5]]/Tableau2[[#This Row],[Med_D1]]</f>
        <v>0</v>
      </c>
      <c r="T64" s="1">
        <f>Tableau2[[#This Row],[Med_D6]]/Tableau2[[#This Row],[Med_D1]]</f>
        <v>0</v>
      </c>
      <c r="U64" s="1">
        <f>Tableau2[[#This Row],[Med_D7]]/Tableau2[[#This Row],[Med_D1]]</f>
        <v>0</v>
      </c>
      <c r="V64" s="1">
        <f>Tableau2[[#This Row],[Med_E1]]/Tableau2[[#This Row],[Med_D1]]</f>
        <v>0.56321839080459768</v>
      </c>
      <c r="W64" s="1">
        <f>Tableau2[[#This Row],[Med_E2]]/Tableau2[[#This Row],[Med_D1]]</f>
        <v>0</v>
      </c>
      <c r="X64" s="1">
        <f>Tableau2[[#This Row],[Med_E3]]/Tableau2[[#This Row],[Med_D1]]</f>
        <v>0</v>
      </c>
      <c r="Y64" s="1">
        <f>SUM(Tableau2[[#This Row],[Coe_Med_D1]:[Coe_Med_D7]])</f>
        <v>2.6781609195402303</v>
      </c>
      <c r="Z64" s="1">
        <f>Tableau2[[#This Row],[Tot_Coe_MedD]]+Tableau2[[#This Row],[Coe_Med_E1]]+Tableau2[[#This Row],[Coe_Med_E2]]+Tableau2[[#This Row],[Coe_Med_E3]]</f>
        <v>3.2413793103448278</v>
      </c>
      <c r="AA64" s="4">
        <v>4</v>
      </c>
      <c r="AB64" s="4">
        <v>1</v>
      </c>
    </row>
    <row r="65" spans="1:28" x14ac:dyDescent="0.25">
      <c r="A65" t="s">
        <v>89</v>
      </c>
      <c r="B65" s="1">
        <v>46</v>
      </c>
      <c r="C65" s="1">
        <v>31</v>
      </c>
      <c r="D65" s="1">
        <v>24</v>
      </c>
      <c r="E65" s="1">
        <v>13</v>
      </c>
      <c r="I65" s="1">
        <v>35</v>
      </c>
      <c r="L65" s="1">
        <f>SUM(Tableau2[[#This Row],[Med_D1]:[Med_D7]])</f>
        <v>114</v>
      </c>
      <c r="M65" s="1">
        <f>Tableau2[[#This Row],[Med_E3]]+Tableau2[[#This Row],[Med_E2]]+Tableau2[[#This Row],[Med_E1]]</f>
        <v>35</v>
      </c>
      <c r="N65" s="1">
        <f>Tableau2[[#This Row],[Tot_MedD]]+Tableau2[[#This Row],[Tot_MedE]]</f>
        <v>149</v>
      </c>
      <c r="O65" s="1">
        <f>Tableau2[[#This Row],[Med_D1]]/Tableau2[[#This Row],[Med_D1]]</f>
        <v>1</v>
      </c>
      <c r="P65" s="1">
        <f>Tableau2[[#This Row],[Med_D2]]/Tableau2[[#This Row],[Med_D1]]</f>
        <v>0.67391304347826086</v>
      </c>
      <c r="Q65" s="1">
        <f>Tableau2[[#This Row],[Med_D3]]/Tableau2[[#This Row],[Med_D1]]</f>
        <v>0.52173913043478259</v>
      </c>
      <c r="R65" s="1">
        <f>Tableau2[[#This Row],[Med_D4]]/Tableau2[[#This Row],[Med_D1]]</f>
        <v>0.28260869565217389</v>
      </c>
      <c r="S65" s="1">
        <f>Tableau2[[#This Row],[Med_D5]]/Tableau2[[#This Row],[Med_D1]]</f>
        <v>0</v>
      </c>
      <c r="T65" s="1">
        <f>Tableau2[[#This Row],[Med_D6]]/Tableau2[[#This Row],[Med_D1]]</f>
        <v>0</v>
      </c>
      <c r="U65" s="1">
        <f>Tableau2[[#This Row],[Med_D7]]/Tableau2[[#This Row],[Med_D1]]</f>
        <v>0</v>
      </c>
      <c r="V65" s="1">
        <f>Tableau2[[#This Row],[Med_E1]]/Tableau2[[#This Row],[Med_D1]]</f>
        <v>0.76086956521739135</v>
      </c>
      <c r="W65" s="1">
        <f>Tableau2[[#This Row],[Med_E2]]/Tableau2[[#This Row],[Med_D1]]</f>
        <v>0</v>
      </c>
      <c r="X65" s="1">
        <f>Tableau2[[#This Row],[Med_E3]]/Tableau2[[#This Row],[Med_D1]]</f>
        <v>0</v>
      </c>
      <c r="Y65" s="1">
        <f>SUM(Tableau2[[#This Row],[Coe_Med_D1]:[Coe_Med_D7]])</f>
        <v>2.4782608695652173</v>
      </c>
      <c r="Z65" s="1">
        <f>Tableau2[[#This Row],[Tot_Coe_MedD]]+Tableau2[[#This Row],[Coe_Med_E1]]+Tableau2[[#This Row],[Coe_Med_E2]]+Tableau2[[#This Row],[Coe_Med_E3]]</f>
        <v>3.2391304347826084</v>
      </c>
      <c r="AA65" s="4">
        <v>4</v>
      </c>
      <c r="AB65" s="4">
        <v>1</v>
      </c>
    </row>
    <row r="66" spans="1:28" x14ac:dyDescent="0.25">
      <c r="A66" t="s">
        <v>90</v>
      </c>
      <c r="B66" s="1">
        <v>28.5</v>
      </c>
      <c r="C66" s="1">
        <v>49.5</v>
      </c>
      <c r="D66" s="1">
        <v>15.5</v>
      </c>
      <c r="E66" s="1">
        <v>25.5</v>
      </c>
      <c r="I66" s="1">
        <v>62.5</v>
      </c>
      <c r="L66" s="1">
        <f>SUM(Tableau2[[#This Row],[Med_D1]:[Med_D7]])</f>
        <v>119</v>
      </c>
      <c r="M66" s="1">
        <f>Tableau2[[#This Row],[Med_E3]]+Tableau2[[#This Row],[Med_E2]]+Tableau2[[#This Row],[Med_E1]]</f>
        <v>62.5</v>
      </c>
      <c r="N66" s="1">
        <f>Tableau2[[#This Row],[Tot_MedD]]+Tableau2[[#This Row],[Tot_MedE]]</f>
        <v>181.5</v>
      </c>
      <c r="O66" s="1">
        <f>Tableau2[[#This Row],[Med_D1]]/Tableau2[[#This Row],[Med_D1]]</f>
        <v>1</v>
      </c>
      <c r="P66" s="1">
        <f>Tableau2[[#This Row],[Med_D2]]/Tableau2[[#This Row],[Med_D1]]</f>
        <v>1.736842105263158</v>
      </c>
      <c r="Q66" s="1">
        <f>Tableau2[[#This Row],[Med_D3]]/Tableau2[[#This Row],[Med_D1]]</f>
        <v>0.54385964912280704</v>
      </c>
      <c r="R66" s="1">
        <f>Tableau2[[#This Row],[Med_D4]]/Tableau2[[#This Row],[Med_D1]]</f>
        <v>0.89473684210526316</v>
      </c>
      <c r="S66" s="1">
        <f>Tableau2[[#This Row],[Med_D5]]/Tableau2[[#This Row],[Med_D1]]</f>
        <v>0</v>
      </c>
      <c r="T66" s="1">
        <f>Tableau2[[#This Row],[Med_D6]]/Tableau2[[#This Row],[Med_D1]]</f>
        <v>0</v>
      </c>
      <c r="U66" s="1">
        <f>Tableau2[[#This Row],[Med_D7]]/Tableau2[[#This Row],[Med_D1]]</f>
        <v>0</v>
      </c>
      <c r="V66" s="1">
        <f>Tableau2[[#This Row],[Med_E1]]/Tableau2[[#This Row],[Med_D1]]</f>
        <v>2.192982456140351</v>
      </c>
      <c r="W66" s="1">
        <f>Tableau2[[#This Row],[Med_E2]]/Tableau2[[#This Row],[Med_D1]]</f>
        <v>0</v>
      </c>
      <c r="X66" s="1">
        <f>Tableau2[[#This Row],[Med_E3]]/Tableau2[[#This Row],[Med_D1]]</f>
        <v>0</v>
      </c>
      <c r="Y66" s="1">
        <f>SUM(Tableau2[[#This Row],[Coe_Med_D1]:[Coe_Med_D7]])</f>
        <v>4.1754385964912277</v>
      </c>
      <c r="Z66" s="1">
        <f>Tableau2[[#This Row],[Tot_Coe_MedD]]+Tableau2[[#This Row],[Coe_Med_E1]]+Tableau2[[#This Row],[Coe_Med_E2]]+Tableau2[[#This Row],[Coe_Med_E3]]</f>
        <v>6.3684210526315788</v>
      </c>
      <c r="AA66" s="4">
        <v>4</v>
      </c>
      <c r="AB66" s="4">
        <v>1</v>
      </c>
    </row>
    <row r="67" spans="1:28" x14ac:dyDescent="0.25">
      <c r="A67" t="s">
        <v>91</v>
      </c>
      <c r="B67" s="1">
        <v>57</v>
      </c>
      <c r="C67" s="1">
        <v>26</v>
      </c>
      <c r="D67" s="1">
        <v>28</v>
      </c>
      <c r="E67" s="1">
        <v>15.5</v>
      </c>
      <c r="I67" s="1">
        <v>36.5</v>
      </c>
      <c r="L67" s="1">
        <f>SUM(Tableau2[[#This Row],[Med_D1]:[Med_D7]])</f>
        <v>126.5</v>
      </c>
      <c r="M67" s="1">
        <f>Tableau2[[#This Row],[Med_E3]]+Tableau2[[#This Row],[Med_E2]]+Tableau2[[#This Row],[Med_E1]]</f>
        <v>36.5</v>
      </c>
      <c r="N67" s="1">
        <f>Tableau2[[#This Row],[Tot_MedD]]+Tableau2[[#This Row],[Tot_MedE]]</f>
        <v>163</v>
      </c>
      <c r="O67" s="1">
        <f>Tableau2[[#This Row],[Med_D1]]/Tableau2[[#This Row],[Med_D1]]</f>
        <v>1</v>
      </c>
      <c r="P67" s="1">
        <f>Tableau2[[#This Row],[Med_D2]]/Tableau2[[#This Row],[Med_D1]]</f>
        <v>0.45614035087719296</v>
      </c>
      <c r="Q67" s="1">
        <f>Tableau2[[#This Row],[Med_D3]]/Tableau2[[#This Row],[Med_D1]]</f>
        <v>0.49122807017543857</v>
      </c>
      <c r="R67" s="1">
        <f>Tableau2[[#This Row],[Med_D4]]/Tableau2[[#This Row],[Med_D1]]</f>
        <v>0.27192982456140352</v>
      </c>
      <c r="S67" s="1">
        <f>Tableau2[[#This Row],[Med_D5]]/Tableau2[[#This Row],[Med_D1]]</f>
        <v>0</v>
      </c>
      <c r="T67" s="1">
        <f>Tableau2[[#This Row],[Med_D6]]/Tableau2[[#This Row],[Med_D1]]</f>
        <v>0</v>
      </c>
      <c r="U67" s="1">
        <f>Tableau2[[#This Row],[Med_D7]]/Tableau2[[#This Row],[Med_D1]]</f>
        <v>0</v>
      </c>
      <c r="V67" s="1">
        <f>Tableau2[[#This Row],[Med_E1]]/Tableau2[[#This Row],[Med_D1]]</f>
        <v>0.64035087719298245</v>
      </c>
      <c r="W67" s="1">
        <f>Tableau2[[#This Row],[Med_E2]]/Tableau2[[#This Row],[Med_D1]]</f>
        <v>0</v>
      </c>
      <c r="X67" s="1">
        <f>Tableau2[[#This Row],[Med_E3]]/Tableau2[[#This Row],[Med_D1]]</f>
        <v>0</v>
      </c>
      <c r="Y67" s="1">
        <f>SUM(Tableau2[[#This Row],[Coe_Med_D1]:[Coe_Med_D7]])</f>
        <v>2.2192982456140351</v>
      </c>
      <c r="Z67" s="1">
        <f>Tableau2[[#This Row],[Tot_Coe_MedD]]+Tableau2[[#This Row],[Coe_Med_E1]]+Tableau2[[#This Row],[Coe_Med_E2]]+Tableau2[[#This Row],[Coe_Med_E3]]</f>
        <v>2.8596491228070176</v>
      </c>
      <c r="AA67" s="4">
        <v>4</v>
      </c>
      <c r="AB67" s="4">
        <v>1</v>
      </c>
    </row>
    <row r="68" spans="1:28" x14ac:dyDescent="0.25">
      <c r="A68" t="s">
        <v>92</v>
      </c>
      <c r="B68" s="1">
        <v>46</v>
      </c>
      <c r="C68" s="1">
        <v>26</v>
      </c>
      <c r="D68" s="1">
        <v>27</v>
      </c>
      <c r="E68" s="1">
        <v>20</v>
      </c>
      <c r="I68" s="1">
        <v>35</v>
      </c>
      <c r="L68" s="1">
        <f>SUM(Tableau2[[#This Row],[Med_D1]:[Med_D7]])</f>
        <v>119</v>
      </c>
      <c r="M68" s="1">
        <f>Tableau2[[#This Row],[Med_E3]]+Tableau2[[#This Row],[Med_E2]]+Tableau2[[#This Row],[Med_E1]]</f>
        <v>35</v>
      </c>
      <c r="N68" s="1">
        <f>Tableau2[[#This Row],[Tot_MedD]]+Tableau2[[#This Row],[Tot_MedE]]</f>
        <v>154</v>
      </c>
      <c r="O68" s="1">
        <f>Tableau2[[#This Row],[Med_D1]]/Tableau2[[#This Row],[Med_D1]]</f>
        <v>1</v>
      </c>
      <c r="P68" s="1">
        <f>Tableau2[[#This Row],[Med_D2]]/Tableau2[[#This Row],[Med_D1]]</f>
        <v>0.56521739130434778</v>
      </c>
      <c r="Q68" s="1">
        <f>Tableau2[[#This Row],[Med_D3]]/Tableau2[[#This Row],[Med_D1]]</f>
        <v>0.58695652173913049</v>
      </c>
      <c r="R68" s="1">
        <f>Tableau2[[#This Row],[Med_D4]]/Tableau2[[#This Row],[Med_D1]]</f>
        <v>0.43478260869565216</v>
      </c>
      <c r="S68" s="1">
        <f>Tableau2[[#This Row],[Med_D5]]/Tableau2[[#This Row],[Med_D1]]</f>
        <v>0</v>
      </c>
      <c r="T68" s="1">
        <f>Tableau2[[#This Row],[Med_D6]]/Tableau2[[#This Row],[Med_D1]]</f>
        <v>0</v>
      </c>
      <c r="U68" s="1">
        <f>Tableau2[[#This Row],[Med_D7]]/Tableau2[[#This Row],[Med_D1]]</f>
        <v>0</v>
      </c>
      <c r="V68" s="1">
        <f>Tableau2[[#This Row],[Med_E1]]/Tableau2[[#This Row],[Med_D1]]</f>
        <v>0.76086956521739135</v>
      </c>
      <c r="W68" s="1">
        <f>Tableau2[[#This Row],[Med_E2]]/Tableau2[[#This Row],[Med_D1]]</f>
        <v>0</v>
      </c>
      <c r="X68" s="1">
        <f>Tableau2[[#This Row],[Med_E3]]/Tableau2[[#This Row],[Med_D1]]</f>
        <v>0</v>
      </c>
      <c r="Y68" s="1">
        <f>SUM(Tableau2[[#This Row],[Coe_Med_D1]:[Coe_Med_D7]])</f>
        <v>2.5869565217391304</v>
      </c>
      <c r="Z68" s="1">
        <f>Tableau2[[#This Row],[Tot_Coe_MedD]]+Tableau2[[#This Row],[Coe_Med_E1]]+Tableau2[[#This Row],[Coe_Med_E2]]+Tableau2[[#This Row],[Coe_Med_E3]]</f>
        <v>3.3478260869565215</v>
      </c>
      <c r="AA68" s="4">
        <v>4</v>
      </c>
      <c r="AB68" s="4">
        <v>1</v>
      </c>
    </row>
    <row r="69" spans="1:28" x14ac:dyDescent="0.25">
      <c r="A69" t="s">
        <v>93</v>
      </c>
      <c r="B69" s="1">
        <v>46.5</v>
      </c>
      <c r="C69" s="1">
        <v>20.5</v>
      </c>
      <c r="D69" s="1">
        <v>23.5</v>
      </c>
      <c r="E69" s="1">
        <v>16</v>
      </c>
      <c r="I69" s="1">
        <v>15</v>
      </c>
      <c r="L69" s="1">
        <f>SUM(Tableau2[[#This Row],[Med_D1]:[Med_D7]])</f>
        <v>106.5</v>
      </c>
      <c r="M69" s="1">
        <f>Tableau2[[#This Row],[Med_E3]]+Tableau2[[#This Row],[Med_E2]]+Tableau2[[#This Row],[Med_E1]]</f>
        <v>15</v>
      </c>
      <c r="N69" s="1">
        <f>Tableau2[[#This Row],[Tot_MedD]]+Tableau2[[#This Row],[Tot_MedE]]</f>
        <v>121.5</v>
      </c>
      <c r="O69" s="1">
        <f>Tableau2[[#This Row],[Med_D1]]/Tableau2[[#This Row],[Med_D1]]</f>
        <v>1</v>
      </c>
      <c r="P69" s="1">
        <f>Tableau2[[#This Row],[Med_D2]]/Tableau2[[#This Row],[Med_D1]]</f>
        <v>0.44086021505376344</v>
      </c>
      <c r="Q69" s="1">
        <f>Tableau2[[#This Row],[Med_D3]]/Tableau2[[#This Row],[Med_D1]]</f>
        <v>0.5053763440860215</v>
      </c>
      <c r="R69" s="1">
        <f>Tableau2[[#This Row],[Med_D4]]/Tableau2[[#This Row],[Med_D1]]</f>
        <v>0.34408602150537637</v>
      </c>
      <c r="S69" s="1">
        <f>Tableau2[[#This Row],[Med_D5]]/Tableau2[[#This Row],[Med_D1]]</f>
        <v>0</v>
      </c>
      <c r="T69" s="1">
        <f>Tableau2[[#This Row],[Med_D6]]/Tableau2[[#This Row],[Med_D1]]</f>
        <v>0</v>
      </c>
      <c r="U69" s="1">
        <f>Tableau2[[#This Row],[Med_D7]]/Tableau2[[#This Row],[Med_D1]]</f>
        <v>0</v>
      </c>
      <c r="V69" s="1">
        <f>Tableau2[[#This Row],[Med_E1]]/Tableau2[[#This Row],[Med_D1]]</f>
        <v>0.32258064516129031</v>
      </c>
      <c r="W69" s="1">
        <f>Tableau2[[#This Row],[Med_E2]]/Tableau2[[#This Row],[Med_D1]]</f>
        <v>0</v>
      </c>
      <c r="X69" s="1">
        <f>Tableau2[[#This Row],[Med_E3]]/Tableau2[[#This Row],[Med_D1]]</f>
        <v>0</v>
      </c>
      <c r="Y69" s="1">
        <f>SUM(Tableau2[[#This Row],[Coe_Med_D1]:[Coe_Med_D7]])</f>
        <v>2.2903225806451615</v>
      </c>
      <c r="Z69" s="1">
        <f>Tableau2[[#This Row],[Tot_Coe_MedD]]+Tableau2[[#This Row],[Coe_Med_E1]]+Tableau2[[#This Row],[Coe_Med_E2]]+Tableau2[[#This Row],[Coe_Med_E3]]</f>
        <v>2.612903225806452</v>
      </c>
      <c r="AA69" s="4">
        <v>4</v>
      </c>
      <c r="AB69" s="4">
        <v>1</v>
      </c>
    </row>
    <row r="70" spans="1:28" x14ac:dyDescent="0.25">
      <c r="A70" t="s">
        <v>94</v>
      </c>
      <c r="B70" s="1">
        <v>33.5</v>
      </c>
      <c r="C70" s="1">
        <v>35.5</v>
      </c>
      <c r="D70" s="1">
        <v>39</v>
      </c>
      <c r="E70" s="1">
        <v>31</v>
      </c>
      <c r="I70" s="1">
        <v>45</v>
      </c>
      <c r="L70" s="1">
        <f>SUM(Tableau2[[#This Row],[Med_D1]:[Med_D7]])</f>
        <v>139</v>
      </c>
      <c r="M70" s="1">
        <f>Tableau2[[#This Row],[Med_E3]]+Tableau2[[#This Row],[Med_E2]]+Tableau2[[#This Row],[Med_E1]]</f>
        <v>45</v>
      </c>
      <c r="N70" s="1">
        <f>Tableau2[[#This Row],[Tot_MedD]]+Tableau2[[#This Row],[Tot_MedE]]</f>
        <v>184</v>
      </c>
      <c r="O70" s="1">
        <f>Tableau2[[#This Row],[Med_D1]]/Tableau2[[#This Row],[Med_D1]]</f>
        <v>1</v>
      </c>
      <c r="P70" s="1">
        <f>Tableau2[[#This Row],[Med_D2]]/Tableau2[[#This Row],[Med_D1]]</f>
        <v>1.0597014925373134</v>
      </c>
      <c r="Q70" s="1">
        <f>Tableau2[[#This Row],[Med_D3]]/Tableau2[[#This Row],[Med_D1]]</f>
        <v>1.164179104477612</v>
      </c>
      <c r="R70" s="1">
        <f>Tableau2[[#This Row],[Med_D4]]/Tableau2[[#This Row],[Med_D1]]</f>
        <v>0.92537313432835822</v>
      </c>
      <c r="S70" s="1">
        <f>Tableau2[[#This Row],[Med_D5]]/Tableau2[[#This Row],[Med_D1]]</f>
        <v>0</v>
      </c>
      <c r="T70" s="1">
        <f>Tableau2[[#This Row],[Med_D6]]/Tableau2[[#This Row],[Med_D1]]</f>
        <v>0</v>
      </c>
      <c r="U70" s="1">
        <f>Tableau2[[#This Row],[Med_D7]]/Tableau2[[#This Row],[Med_D1]]</f>
        <v>0</v>
      </c>
      <c r="V70" s="1">
        <f>Tableau2[[#This Row],[Med_E1]]/Tableau2[[#This Row],[Med_D1]]</f>
        <v>1.3432835820895523</v>
      </c>
      <c r="W70" s="1">
        <f>Tableau2[[#This Row],[Med_E2]]/Tableau2[[#This Row],[Med_D1]]</f>
        <v>0</v>
      </c>
      <c r="X70" s="1">
        <f>Tableau2[[#This Row],[Med_E3]]/Tableau2[[#This Row],[Med_D1]]</f>
        <v>0</v>
      </c>
      <c r="Y70" s="1">
        <f>SUM(Tableau2[[#This Row],[Coe_Med_D1]:[Coe_Med_D7]])</f>
        <v>4.1492537313432845</v>
      </c>
      <c r="Z70" s="1">
        <f>Tableau2[[#This Row],[Tot_Coe_MedD]]+Tableau2[[#This Row],[Coe_Med_E1]]+Tableau2[[#This Row],[Coe_Med_E2]]+Tableau2[[#This Row],[Coe_Med_E3]]</f>
        <v>5.4925373134328366</v>
      </c>
      <c r="AA70" s="4">
        <v>4</v>
      </c>
      <c r="AB70" s="4">
        <v>1</v>
      </c>
    </row>
    <row r="71" spans="1:28" x14ac:dyDescent="0.25">
      <c r="A71" t="s">
        <v>95</v>
      </c>
      <c r="B71" s="1">
        <v>41</v>
      </c>
      <c r="C71" s="1">
        <v>29</v>
      </c>
      <c r="D71" s="1">
        <v>28</v>
      </c>
      <c r="E71" s="1">
        <v>20</v>
      </c>
      <c r="I71" s="1">
        <v>38</v>
      </c>
      <c r="L71" s="1">
        <f>SUM(Tableau2[[#This Row],[Med_D1]:[Med_D7]])</f>
        <v>118</v>
      </c>
      <c r="M71" s="1">
        <f>Tableau2[[#This Row],[Med_E3]]+Tableau2[[#This Row],[Med_E2]]+Tableau2[[#This Row],[Med_E1]]</f>
        <v>38</v>
      </c>
      <c r="N71" s="1">
        <f>Tableau2[[#This Row],[Tot_MedD]]+Tableau2[[#This Row],[Tot_MedE]]</f>
        <v>156</v>
      </c>
      <c r="O71" s="1">
        <f>Tableau2[[#This Row],[Med_D1]]/Tableau2[[#This Row],[Med_D1]]</f>
        <v>1</v>
      </c>
      <c r="P71" s="1">
        <f>Tableau2[[#This Row],[Med_D2]]/Tableau2[[#This Row],[Med_D1]]</f>
        <v>0.70731707317073167</v>
      </c>
      <c r="Q71" s="1">
        <f>Tableau2[[#This Row],[Med_D3]]/Tableau2[[#This Row],[Med_D1]]</f>
        <v>0.68292682926829273</v>
      </c>
      <c r="R71" s="1">
        <f>Tableau2[[#This Row],[Med_D4]]/Tableau2[[#This Row],[Med_D1]]</f>
        <v>0.48780487804878048</v>
      </c>
      <c r="S71" s="1">
        <f>Tableau2[[#This Row],[Med_D5]]/Tableau2[[#This Row],[Med_D1]]</f>
        <v>0</v>
      </c>
      <c r="T71" s="1">
        <f>Tableau2[[#This Row],[Med_D6]]/Tableau2[[#This Row],[Med_D1]]</f>
        <v>0</v>
      </c>
      <c r="U71" s="1">
        <f>Tableau2[[#This Row],[Med_D7]]/Tableau2[[#This Row],[Med_D1]]</f>
        <v>0</v>
      </c>
      <c r="V71" s="1">
        <f>Tableau2[[#This Row],[Med_E1]]/Tableau2[[#This Row],[Med_D1]]</f>
        <v>0.92682926829268297</v>
      </c>
      <c r="W71" s="1">
        <f>Tableau2[[#This Row],[Med_E2]]/Tableau2[[#This Row],[Med_D1]]</f>
        <v>0</v>
      </c>
      <c r="X71" s="1">
        <f>Tableau2[[#This Row],[Med_E3]]/Tableau2[[#This Row],[Med_D1]]</f>
        <v>0</v>
      </c>
      <c r="Y71" s="1">
        <f>SUM(Tableau2[[#This Row],[Coe_Med_D1]:[Coe_Med_D7]])</f>
        <v>2.8780487804878048</v>
      </c>
      <c r="Z71" s="1">
        <f>Tableau2[[#This Row],[Tot_Coe_MedD]]+Tableau2[[#This Row],[Coe_Med_E1]]+Tableau2[[#This Row],[Coe_Med_E2]]+Tableau2[[#This Row],[Coe_Med_E3]]</f>
        <v>3.8048780487804876</v>
      </c>
      <c r="AA71" s="4">
        <v>4</v>
      </c>
      <c r="AB71" s="4">
        <v>1</v>
      </c>
    </row>
    <row r="72" spans="1:28" x14ac:dyDescent="0.25">
      <c r="A72" t="s">
        <v>96</v>
      </c>
      <c r="B72" s="1">
        <v>36</v>
      </c>
      <c r="C72" s="1">
        <v>35</v>
      </c>
      <c r="D72" s="1">
        <v>38</v>
      </c>
      <c r="E72" s="1">
        <v>23</v>
      </c>
      <c r="I72" s="1">
        <v>31</v>
      </c>
      <c r="L72" s="1">
        <f>SUM(Tableau2[[#This Row],[Med_D1]:[Med_D7]])</f>
        <v>132</v>
      </c>
      <c r="M72" s="1">
        <f>Tableau2[[#This Row],[Med_E3]]+Tableau2[[#This Row],[Med_E2]]+Tableau2[[#This Row],[Med_E1]]</f>
        <v>31</v>
      </c>
      <c r="N72" s="1">
        <f>Tableau2[[#This Row],[Tot_MedD]]+Tableau2[[#This Row],[Tot_MedE]]</f>
        <v>163</v>
      </c>
      <c r="O72" s="1">
        <f>Tableau2[[#This Row],[Med_D1]]/Tableau2[[#This Row],[Med_D1]]</f>
        <v>1</v>
      </c>
      <c r="P72" s="1">
        <f>Tableau2[[#This Row],[Med_D2]]/Tableau2[[#This Row],[Med_D1]]</f>
        <v>0.97222222222222221</v>
      </c>
      <c r="Q72" s="1">
        <f>Tableau2[[#This Row],[Med_D3]]/Tableau2[[#This Row],[Med_D1]]</f>
        <v>1.0555555555555556</v>
      </c>
      <c r="R72" s="1">
        <f>Tableau2[[#This Row],[Med_D4]]/Tableau2[[#This Row],[Med_D1]]</f>
        <v>0.63888888888888884</v>
      </c>
      <c r="S72" s="1">
        <f>Tableau2[[#This Row],[Med_D5]]/Tableau2[[#This Row],[Med_D1]]</f>
        <v>0</v>
      </c>
      <c r="T72" s="1">
        <f>Tableau2[[#This Row],[Med_D6]]/Tableau2[[#This Row],[Med_D1]]</f>
        <v>0</v>
      </c>
      <c r="U72" s="1">
        <f>Tableau2[[#This Row],[Med_D7]]/Tableau2[[#This Row],[Med_D1]]</f>
        <v>0</v>
      </c>
      <c r="V72" s="1">
        <f>Tableau2[[#This Row],[Med_E1]]/Tableau2[[#This Row],[Med_D1]]</f>
        <v>0.86111111111111116</v>
      </c>
      <c r="W72" s="1">
        <f>Tableau2[[#This Row],[Med_E2]]/Tableau2[[#This Row],[Med_D1]]</f>
        <v>0</v>
      </c>
      <c r="X72" s="1">
        <f>Tableau2[[#This Row],[Med_E3]]/Tableau2[[#This Row],[Med_D1]]</f>
        <v>0</v>
      </c>
      <c r="Y72" s="1">
        <f>SUM(Tableau2[[#This Row],[Coe_Med_D1]:[Coe_Med_D7]])</f>
        <v>3.6666666666666665</v>
      </c>
      <c r="Z72" s="1">
        <f>Tableau2[[#This Row],[Tot_Coe_MedD]]+Tableau2[[#This Row],[Coe_Med_E1]]+Tableau2[[#This Row],[Coe_Med_E2]]+Tableau2[[#This Row],[Coe_Med_E3]]</f>
        <v>4.5277777777777777</v>
      </c>
      <c r="AA72" s="4">
        <v>4</v>
      </c>
      <c r="AB72" s="4">
        <v>1</v>
      </c>
    </row>
    <row r="73" spans="1:28" x14ac:dyDescent="0.25">
      <c r="A73" t="s">
        <v>97</v>
      </c>
      <c r="B73" s="1">
        <v>52</v>
      </c>
      <c r="C73" s="1">
        <v>28</v>
      </c>
      <c r="D73" s="1">
        <v>20</v>
      </c>
      <c r="E73" s="1">
        <v>15</v>
      </c>
      <c r="I73" s="1">
        <v>33</v>
      </c>
      <c r="L73" s="1">
        <f>SUM(Tableau2[[#This Row],[Med_D1]:[Med_D7]])</f>
        <v>115</v>
      </c>
      <c r="M73" s="1">
        <f>Tableau2[[#This Row],[Med_E3]]+Tableau2[[#This Row],[Med_E2]]+Tableau2[[#This Row],[Med_E1]]</f>
        <v>33</v>
      </c>
      <c r="N73" s="1">
        <f>Tableau2[[#This Row],[Tot_MedD]]+Tableau2[[#This Row],[Tot_MedE]]</f>
        <v>148</v>
      </c>
      <c r="O73" s="1">
        <f>Tableau2[[#This Row],[Med_D1]]/Tableau2[[#This Row],[Med_D1]]</f>
        <v>1</v>
      </c>
      <c r="P73" s="1">
        <f>Tableau2[[#This Row],[Med_D2]]/Tableau2[[#This Row],[Med_D1]]</f>
        <v>0.53846153846153844</v>
      </c>
      <c r="Q73" s="1">
        <f>Tableau2[[#This Row],[Med_D3]]/Tableau2[[#This Row],[Med_D1]]</f>
        <v>0.38461538461538464</v>
      </c>
      <c r="R73" s="1">
        <f>Tableau2[[#This Row],[Med_D4]]/Tableau2[[#This Row],[Med_D1]]</f>
        <v>0.28846153846153844</v>
      </c>
      <c r="S73" s="1">
        <f>Tableau2[[#This Row],[Med_D5]]/Tableau2[[#This Row],[Med_D1]]</f>
        <v>0</v>
      </c>
      <c r="T73" s="1">
        <f>Tableau2[[#This Row],[Med_D6]]/Tableau2[[#This Row],[Med_D1]]</f>
        <v>0</v>
      </c>
      <c r="U73" s="1">
        <f>Tableau2[[#This Row],[Med_D7]]/Tableau2[[#This Row],[Med_D1]]</f>
        <v>0</v>
      </c>
      <c r="V73" s="1">
        <f>Tableau2[[#This Row],[Med_E1]]/Tableau2[[#This Row],[Med_D1]]</f>
        <v>0.63461538461538458</v>
      </c>
      <c r="W73" s="1">
        <f>Tableau2[[#This Row],[Med_E2]]/Tableau2[[#This Row],[Med_D1]]</f>
        <v>0</v>
      </c>
      <c r="X73" s="1">
        <f>Tableau2[[#This Row],[Med_E3]]/Tableau2[[#This Row],[Med_D1]]</f>
        <v>0</v>
      </c>
      <c r="Y73" s="1">
        <f>SUM(Tableau2[[#This Row],[Coe_Med_D1]:[Coe_Med_D7]])</f>
        <v>2.2115384615384612</v>
      </c>
      <c r="Z73" s="1">
        <f>Tableau2[[#This Row],[Tot_Coe_MedD]]+Tableau2[[#This Row],[Coe_Med_E1]]+Tableau2[[#This Row],[Coe_Med_E2]]+Tableau2[[#This Row],[Coe_Med_E3]]</f>
        <v>2.8461538461538458</v>
      </c>
      <c r="AA73" s="4">
        <v>4</v>
      </c>
      <c r="AB73" s="4">
        <v>1</v>
      </c>
    </row>
    <row r="74" spans="1:28" x14ac:dyDescent="0.25">
      <c r="A74" t="s">
        <v>98</v>
      </c>
      <c r="B74" s="1">
        <v>49</v>
      </c>
      <c r="C74" s="1">
        <v>22</v>
      </c>
      <c r="D74" s="1">
        <v>19.5</v>
      </c>
      <c r="E74" s="1">
        <v>15</v>
      </c>
      <c r="I74" s="1">
        <v>29</v>
      </c>
      <c r="L74" s="1">
        <f>SUM(Tableau2[[#This Row],[Med_D1]:[Med_D7]])</f>
        <v>105.5</v>
      </c>
      <c r="M74" s="1">
        <f>Tableau2[[#This Row],[Med_E3]]+Tableau2[[#This Row],[Med_E2]]+Tableau2[[#This Row],[Med_E1]]</f>
        <v>29</v>
      </c>
      <c r="N74" s="1">
        <f>Tableau2[[#This Row],[Tot_MedD]]+Tableau2[[#This Row],[Tot_MedE]]</f>
        <v>134.5</v>
      </c>
      <c r="O74" s="1">
        <f>Tableau2[[#This Row],[Med_D1]]/Tableau2[[#This Row],[Med_D1]]</f>
        <v>1</v>
      </c>
      <c r="P74" s="1">
        <f>Tableau2[[#This Row],[Med_D2]]/Tableau2[[#This Row],[Med_D1]]</f>
        <v>0.44897959183673469</v>
      </c>
      <c r="Q74" s="1">
        <f>Tableau2[[#This Row],[Med_D3]]/Tableau2[[#This Row],[Med_D1]]</f>
        <v>0.39795918367346939</v>
      </c>
      <c r="R74" s="1">
        <f>Tableau2[[#This Row],[Med_D4]]/Tableau2[[#This Row],[Med_D1]]</f>
        <v>0.30612244897959184</v>
      </c>
      <c r="S74" s="1">
        <f>Tableau2[[#This Row],[Med_D5]]/Tableau2[[#This Row],[Med_D1]]</f>
        <v>0</v>
      </c>
      <c r="T74" s="1">
        <f>Tableau2[[#This Row],[Med_D6]]/Tableau2[[#This Row],[Med_D1]]</f>
        <v>0</v>
      </c>
      <c r="U74" s="1">
        <f>Tableau2[[#This Row],[Med_D7]]/Tableau2[[#This Row],[Med_D1]]</f>
        <v>0</v>
      </c>
      <c r="V74" s="1">
        <f>Tableau2[[#This Row],[Med_E1]]/Tableau2[[#This Row],[Med_D1]]</f>
        <v>0.59183673469387754</v>
      </c>
      <c r="W74" s="1">
        <f>Tableau2[[#This Row],[Med_E2]]/Tableau2[[#This Row],[Med_D1]]</f>
        <v>0</v>
      </c>
      <c r="X74" s="1">
        <f>Tableau2[[#This Row],[Med_E3]]/Tableau2[[#This Row],[Med_D1]]</f>
        <v>0</v>
      </c>
      <c r="Y74" s="1">
        <f>SUM(Tableau2[[#This Row],[Coe_Med_D1]:[Coe_Med_D7]])</f>
        <v>2.1530612244897962</v>
      </c>
      <c r="Z74" s="1">
        <f>Tableau2[[#This Row],[Tot_Coe_MedD]]+Tableau2[[#This Row],[Coe_Med_E1]]+Tableau2[[#This Row],[Coe_Med_E2]]+Tableau2[[#This Row],[Coe_Med_E3]]</f>
        <v>2.7448979591836737</v>
      </c>
      <c r="AA74" s="4">
        <v>4</v>
      </c>
      <c r="AB74" s="4">
        <v>1</v>
      </c>
    </row>
    <row r="75" spans="1:28" x14ac:dyDescent="0.25">
      <c r="A75" t="s">
        <v>99</v>
      </c>
      <c r="B75" s="1">
        <v>48</v>
      </c>
      <c r="C75" s="1">
        <v>30</v>
      </c>
      <c r="D75" s="1">
        <v>14</v>
      </c>
      <c r="E75" s="1">
        <v>12</v>
      </c>
      <c r="I75" s="1">
        <v>35</v>
      </c>
      <c r="L75" s="1">
        <f>SUM(Tableau2[[#This Row],[Med_D1]:[Med_D7]])</f>
        <v>104</v>
      </c>
      <c r="M75" s="1">
        <f>Tableau2[[#This Row],[Med_E3]]+Tableau2[[#This Row],[Med_E2]]+Tableau2[[#This Row],[Med_E1]]</f>
        <v>35</v>
      </c>
      <c r="N75" s="1">
        <f>Tableau2[[#This Row],[Tot_MedD]]+Tableau2[[#This Row],[Tot_MedE]]</f>
        <v>139</v>
      </c>
      <c r="O75" s="1">
        <f>Tableau2[[#This Row],[Med_D1]]/Tableau2[[#This Row],[Med_D1]]</f>
        <v>1</v>
      </c>
      <c r="P75" s="1">
        <f>Tableau2[[#This Row],[Med_D2]]/Tableau2[[#This Row],[Med_D1]]</f>
        <v>0.625</v>
      </c>
      <c r="Q75" s="1">
        <f>Tableau2[[#This Row],[Med_D3]]/Tableau2[[#This Row],[Med_D1]]</f>
        <v>0.29166666666666669</v>
      </c>
      <c r="R75" s="1">
        <f>Tableau2[[#This Row],[Med_D4]]/Tableau2[[#This Row],[Med_D1]]</f>
        <v>0.25</v>
      </c>
      <c r="S75" s="1">
        <f>Tableau2[[#This Row],[Med_D5]]/Tableau2[[#This Row],[Med_D1]]</f>
        <v>0</v>
      </c>
      <c r="T75" s="1">
        <f>Tableau2[[#This Row],[Med_D6]]/Tableau2[[#This Row],[Med_D1]]</f>
        <v>0</v>
      </c>
      <c r="U75" s="1">
        <f>Tableau2[[#This Row],[Med_D7]]/Tableau2[[#This Row],[Med_D1]]</f>
        <v>0</v>
      </c>
      <c r="V75" s="1">
        <f>Tableau2[[#This Row],[Med_E1]]/Tableau2[[#This Row],[Med_D1]]</f>
        <v>0.72916666666666663</v>
      </c>
      <c r="W75" s="1">
        <f>Tableau2[[#This Row],[Med_E2]]/Tableau2[[#This Row],[Med_D1]]</f>
        <v>0</v>
      </c>
      <c r="X75" s="1">
        <f>Tableau2[[#This Row],[Med_E3]]/Tableau2[[#This Row],[Med_D1]]</f>
        <v>0</v>
      </c>
      <c r="Y75" s="1">
        <f>SUM(Tableau2[[#This Row],[Coe_Med_D1]:[Coe_Med_D7]])</f>
        <v>2.166666666666667</v>
      </c>
      <c r="Z75" s="1">
        <f>Tableau2[[#This Row],[Tot_Coe_MedD]]+Tableau2[[#This Row],[Coe_Med_E1]]+Tableau2[[#This Row],[Coe_Med_E2]]+Tableau2[[#This Row],[Coe_Med_E3]]</f>
        <v>2.8958333333333335</v>
      </c>
      <c r="AA75" s="4">
        <v>4</v>
      </c>
      <c r="AB75" s="4">
        <v>1</v>
      </c>
    </row>
    <row r="76" spans="1:28" x14ac:dyDescent="0.25">
      <c r="A76" t="s">
        <v>100</v>
      </c>
      <c r="B76" s="1">
        <v>34</v>
      </c>
      <c r="C76" s="1">
        <v>21</v>
      </c>
      <c r="D76" s="1">
        <v>20</v>
      </c>
      <c r="E76" s="1">
        <v>12</v>
      </c>
      <c r="I76" s="1">
        <v>25</v>
      </c>
      <c r="L76" s="1">
        <f>SUM(Tableau2[[#This Row],[Med_D1]:[Med_D7]])</f>
        <v>87</v>
      </c>
      <c r="M76" s="1">
        <f>Tableau2[[#This Row],[Med_E3]]+Tableau2[[#This Row],[Med_E2]]+Tableau2[[#This Row],[Med_E1]]</f>
        <v>25</v>
      </c>
      <c r="N76" s="1">
        <f>Tableau2[[#This Row],[Tot_MedD]]+Tableau2[[#This Row],[Tot_MedE]]</f>
        <v>112</v>
      </c>
      <c r="O76" s="1">
        <f>Tableau2[[#This Row],[Med_D1]]/Tableau2[[#This Row],[Med_D1]]</f>
        <v>1</v>
      </c>
      <c r="P76" s="1">
        <f>Tableau2[[#This Row],[Med_D2]]/Tableau2[[#This Row],[Med_D1]]</f>
        <v>0.61764705882352944</v>
      </c>
      <c r="Q76" s="1">
        <f>Tableau2[[#This Row],[Med_D3]]/Tableau2[[#This Row],[Med_D1]]</f>
        <v>0.58823529411764708</v>
      </c>
      <c r="R76" s="1">
        <f>Tableau2[[#This Row],[Med_D4]]/Tableau2[[#This Row],[Med_D1]]</f>
        <v>0.35294117647058826</v>
      </c>
      <c r="S76" s="1">
        <f>Tableau2[[#This Row],[Med_D5]]/Tableau2[[#This Row],[Med_D1]]</f>
        <v>0</v>
      </c>
      <c r="T76" s="1">
        <f>Tableau2[[#This Row],[Med_D6]]/Tableau2[[#This Row],[Med_D1]]</f>
        <v>0</v>
      </c>
      <c r="U76" s="1">
        <f>Tableau2[[#This Row],[Med_D7]]/Tableau2[[#This Row],[Med_D1]]</f>
        <v>0</v>
      </c>
      <c r="V76" s="1">
        <f>Tableau2[[#This Row],[Med_E1]]/Tableau2[[#This Row],[Med_D1]]</f>
        <v>0.73529411764705888</v>
      </c>
      <c r="W76" s="1">
        <f>Tableau2[[#This Row],[Med_E2]]/Tableau2[[#This Row],[Med_D1]]</f>
        <v>0</v>
      </c>
      <c r="X76" s="1">
        <f>Tableau2[[#This Row],[Med_E3]]/Tableau2[[#This Row],[Med_D1]]</f>
        <v>0</v>
      </c>
      <c r="Y76" s="1">
        <f>SUM(Tableau2[[#This Row],[Coe_Med_D1]:[Coe_Med_D7]])</f>
        <v>2.5588235294117649</v>
      </c>
      <c r="Z76" s="1">
        <f>Tableau2[[#This Row],[Tot_Coe_MedD]]+Tableau2[[#This Row],[Coe_Med_E1]]+Tableau2[[#This Row],[Coe_Med_E2]]+Tableau2[[#This Row],[Coe_Med_E3]]</f>
        <v>3.2941176470588238</v>
      </c>
      <c r="AA76" s="4">
        <v>4</v>
      </c>
      <c r="AB76" s="4">
        <v>1</v>
      </c>
    </row>
    <row r="77" spans="1:28" x14ac:dyDescent="0.25">
      <c r="A77" t="s">
        <v>101</v>
      </c>
      <c r="B77" s="1">
        <v>23</v>
      </c>
      <c r="C77" s="1">
        <v>13</v>
      </c>
      <c r="D77" s="1">
        <v>8</v>
      </c>
      <c r="E77" s="1">
        <v>6</v>
      </c>
      <c r="I77" s="1">
        <v>39</v>
      </c>
      <c r="L77" s="1">
        <f>SUM(Tableau2[[#This Row],[Med_D1]:[Med_D7]])</f>
        <v>50</v>
      </c>
      <c r="M77" s="1">
        <f>Tableau2[[#This Row],[Med_E3]]+Tableau2[[#This Row],[Med_E2]]+Tableau2[[#This Row],[Med_E1]]</f>
        <v>39</v>
      </c>
      <c r="N77" s="1">
        <f>Tableau2[[#This Row],[Tot_MedD]]+Tableau2[[#This Row],[Tot_MedE]]</f>
        <v>89</v>
      </c>
      <c r="O77" s="1">
        <f>Tableau2[[#This Row],[Med_D1]]/Tableau2[[#This Row],[Med_D1]]</f>
        <v>1</v>
      </c>
      <c r="P77" s="1">
        <f>Tableau2[[#This Row],[Med_D2]]/Tableau2[[#This Row],[Med_D1]]</f>
        <v>0.56521739130434778</v>
      </c>
      <c r="Q77" s="1">
        <f>Tableau2[[#This Row],[Med_D3]]/Tableau2[[#This Row],[Med_D1]]</f>
        <v>0.34782608695652173</v>
      </c>
      <c r="R77" s="1">
        <f>Tableau2[[#This Row],[Med_D4]]/Tableau2[[#This Row],[Med_D1]]</f>
        <v>0.2608695652173913</v>
      </c>
      <c r="S77" s="1">
        <f>Tableau2[[#This Row],[Med_D5]]/Tableau2[[#This Row],[Med_D1]]</f>
        <v>0</v>
      </c>
      <c r="T77" s="1">
        <f>Tableau2[[#This Row],[Med_D6]]/Tableau2[[#This Row],[Med_D1]]</f>
        <v>0</v>
      </c>
      <c r="U77" s="1">
        <f>Tableau2[[#This Row],[Med_D7]]/Tableau2[[#This Row],[Med_D1]]</f>
        <v>0</v>
      </c>
      <c r="V77" s="1">
        <f>Tableau2[[#This Row],[Med_E1]]/Tableau2[[#This Row],[Med_D1]]</f>
        <v>1.6956521739130435</v>
      </c>
      <c r="W77" s="1">
        <f>Tableau2[[#This Row],[Med_E2]]/Tableau2[[#This Row],[Med_D1]]</f>
        <v>0</v>
      </c>
      <c r="X77" s="1">
        <f>Tableau2[[#This Row],[Med_E3]]/Tableau2[[#This Row],[Med_D1]]</f>
        <v>0</v>
      </c>
      <c r="Y77" s="1">
        <f>SUM(Tableau2[[#This Row],[Coe_Med_D1]:[Coe_Med_D7]])</f>
        <v>2.1739130434782608</v>
      </c>
      <c r="Z77" s="1">
        <f>Tableau2[[#This Row],[Tot_Coe_MedD]]+Tableau2[[#This Row],[Coe_Med_E1]]+Tableau2[[#This Row],[Coe_Med_E2]]+Tableau2[[#This Row],[Coe_Med_E3]]</f>
        <v>3.8695652173913042</v>
      </c>
      <c r="AA77" s="4">
        <v>4</v>
      </c>
      <c r="AB77" s="4">
        <v>1</v>
      </c>
    </row>
    <row r="78" spans="1:28" x14ac:dyDescent="0.25">
      <c r="A78" t="s">
        <v>102</v>
      </c>
      <c r="B78" s="1">
        <v>47</v>
      </c>
      <c r="C78" s="1">
        <v>34</v>
      </c>
      <c r="D78" s="1">
        <v>13</v>
      </c>
      <c r="E78" s="1">
        <v>13</v>
      </c>
      <c r="I78" s="1">
        <v>35</v>
      </c>
      <c r="L78" s="1">
        <f>SUM(Tableau2[[#This Row],[Med_D1]:[Med_D7]])</f>
        <v>107</v>
      </c>
      <c r="M78" s="1">
        <f>Tableau2[[#This Row],[Med_E3]]+Tableau2[[#This Row],[Med_E2]]+Tableau2[[#This Row],[Med_E1]]</f>
        <v>35</v>
      </c>
      <c r="N78" s="1">
        <f>Tableau2[[#This Row],[Tot_MedD]]+Tableau2[[#This Row],[Tot_MedE]]</f>
        <v>142</v>
      </c>
      <c r="O78" s="1">
        <f>Tableau2[[#This Row],[Med_D1]]/Tableau2[[#This Row],[Med_D1]]</f>
        <v>1</v>
      </c>
      <c r="P78" s="1">
        <f>Tableau2[[#This Row],[Med_D2]]/Tableau2[[#This Row],[Med_D1]]</f>
        <v>0.72340425531914898</v>
      </c>
      <c r="Q78" s="1">
        <f>Tableau2[[#This Row],[Med_D3]]/Tableau2[[#This Row],[Med_D1]]</f>
        <v>0.27659574468085107</v>
      </c>
      <c r="R78" s="1">
        <f>Tableau2[[#This Row],[Med_D4]]/Tableau2[[#This Row],[Med_D1]]</f>
        <v>0.27659574468085107</v>
      </c>
      <c r="S78" s="1">
        <f>Tableau2[[#This Row],[Med_D5]]/Tableau2[[#This Row],[Med_D1]]</f>
        <v>0</v>
      </c>
      <c r="T78" s="1">
        <f>Tableau2[[#This Row],[Med_D6]]/Tableau2[[#This Row],[Med_D1]]</f>
        <v>0</v>
      </c>
      <c r="U78" s="1">
        <f>Tableau2[[#This Row],[Med_D7]]/Tableau2[[#This Row],[Med_D1]]</f>
        <v>0</v>
      </c>
      <c r="V78" s="1">
        <f>Tableau2[[#This Row],[Med_E1]]/Tableau2[[#This Row],[Med_D1]]</f>
        <v>0.74468085106382975</v>
      </c>
      <c r="W78" s="1">
        <f>Tableau2[[#This Row],[Med_E2]]/Tableau2[[#This Row],[Med_D1]]</f>
        <v>0</v>
      </c>
      <c r="X78" s="1">
        <f>Tableau2[[#This Row],[Med_E3]]/Tableau2[[#This Row],[Med_D1]]</f>
        <v>0</v>
      </c>
      <c r="Y78" s="1">
        <f>SUM(Tableau2[[#This Row],[Coe_Med_D1]:[Coe_Med_D7]])</f>
        <v>2.2765957446808511</v>
      </c>
      <c r="Z78" s="1">
        <f>Tableau2[[#This Row],[Tot_Coe_MedD]]+Tableau2[[#This Row],[Coe_Med_E1]]+Tableau2[[#This Row],[Coe_Med_E2]]+Tableau2[[#This Row],[Coe_Med_E3]]</f>
        <v>3.021276595744681</v>
      </c>
      <c r="AA78" s="4">
        <v>4</v>
      </c>
      <c r="AB78" s="4">
        <v>1</v>
      </c>
    </row>
    <row r="79" spans="1:28" x14ac:dyDescent="0.25">
      <c r="A79" t="s">
        <v>103</v>
      </c>
      <c r="B79" s="1">
        <v>41</v>
      </c>
      <c r="C79" s="1">
        <v>28</v>
      </c>
      <c r="D79" s="1">
        <v>14</v>
      </c>
      <c r="E79" s="1">
        <v>12</v>
      </c>
      <c r="I79" s="1">
        <v>29</v>
      </c>
      <c r="L79" s="1">
        <f>SUM(Tableau2[[#This Row],[Med_D1]:[Med_D7]])</f>
        <v>95</v>
      </c>
      <c r="M79" s="1">
        <f>Tableau2[[#This Row],[Med_E3]]+Tableau2[[#This Row],[Med_E2]]+Tableau2[[#This Row],[Med_E1]]</f>
        <v>29</v>
      </c>
      <c r="N79" s="1">
        <f>Tableau2[[#This Row],[Tot_MedD]]+Tableau2[[#This Row],[Tot_MedE]]</f>
        <v>124</v>
      </c>
      <c r="O79" s="1">
        <f>Tableau2[[#This Row],[Med_D1]]/Tableau2[[#This Row],[Med_D1]]</f>
        <v>1</v>
      </c>
      <c r="P79" s="1">
        <f>Tableau2[[#This Row],[Med_D2]]/Tableau2[[#This Row],[Med_D1]]</f>
        <v>0.68292682926829273</v>
      </c>
      <c r="Q79" s="1">
        <f>Tableau2[[#This Row],[Med_D3]]/Tableau2[[#This Row],[Med_D1]]</f>
        <v>0.34146341463414637</v>
      </c>
      <c r="R79" s="1">
        <f>Tableau2[[#This Row],[Med_D4]]/Tableau2[[#This Row],[Med_D1]]</f>
        <v>0.29268292682926828</v>
      </c>
      <c r="S79" s="1">
        <f>Tableau2[[#This Row],[Med_D5]]/Tableau2[[#This Row],[Med_D1]]</f>
        <v>0</v>
      </c>
      <c r="T79" s="1">
        <f>Tableau2[[#This Row],[Med_D6]]/Tableau2[[#This Row],[Med_D1]]</f>
        <v>0</v>
      </c>
      <c r="U79" s="1">
        <f>Tableau2[[#This Row],[Med_D7]]/Tableau2[[#This Row],[Med_D1]]</f>
        <v>0</v>
      </c>
      <c r="V79" s="1">
        <f>Tableau2[[#This Row],[Med_E1]]/Tableau2[[#This Row],[Med_D1]]</f>
        <v>0.70731707317073167</v>
      </c>
      <c r="W79" s="1">
        <f>Tableau2[[#This Row],[Med_E2]]/Tableau2[[#This Row],[Med_D1]]</f>
        <v>0</v>
      </c>
      <c r="X79" s="1">
        <f>Tableau2[[#This Row],[Med_E3]]/Tableau2[[#This Row],[Med_D1]]</f>
        <v>0</v>
      </c>
      <c r="Y79" s="1">
        <f>SUM(Tableau2[[#This Row],[Coe_Med_D1]:[Coe_Med_D7]])</f>
        <v>2.3170731707317072</v>
      </c>
      <c r="Z79" s="1">
        <f>Tableau2[[#This Row],[Tot_Coe_MedD]]+Tableau2[[#This Row],[Coe_Med_E1]]+Tableau2[[#This Row],[Coe_Med_E2]]+Tableau2[[#This Row],[Coe_Med_E3]]</f>
        <v>3.024390243902439</v>
      </c>
      <c r="AA79" s="4">
        <v>4</v>
      </c>
      <c r="AB79" s="4">
        <v>1</v>
      </c>
    </row>
    <row r="80" spans="1:28" x14ac:dyDescent="0.25">
      <c r="A80" t="s">
        <v>104</v>
      </c>
      <c r="B80" s="1">
        <v>46</v>
      </c>
      <c r="C80" s="1">
        <v>29</v>
      </c>
      <c r="D80" s="1">
        <v>17</v>
      </c>
      <c r="E80" s="1">
        <v>11</v>
      </c>
      <c r="I80" s="1">
        <v>30</v>
      </c>
      <c r="L80" s="1">
        <f>SUM(Tableau2[[#This Row],[Med_D1]:[Med_D7]])</f>
        <v>103</v>
      </c>
      <c r="M80" s="1">
        <f>Tableau2[[#This Row],[Med_E3]]+Tableau2[[#This Row],[Med_E2]]+Tableau2[[#This Row],[Med_E1]]</f>
        <v>30</v>
      </c>
      <c r="N80" s="1">
        <f>Tableau2[[#This Row],[Tot_MedD]]+Tableau2[[#This Row],[Tot_MedE]]</f>
        <v>133</v>
      </c>
      <c r="O80" s="1">
        <f>Tableau2[[#This Row],[Med_D1]]/Tableau2[[#This Row],[Med_D1]]</f>
        <v>1</v>
      </c>
      <c r="P80" s="1">
        <f>Tableau2[[#This Row],[Med_D2]]/Tableau2[[#This Row],[Med_D1]]</f>
        <v>0.63043478260869568</v>
      </c>
      <c r="Q80" s="1">
        <f>Tableau2[[#This Row],[Med_D3]]/Tableau2[[#This Row],[Med_D1]]</f>
        <v>0.36956521739130432</v>
      </c>
      <c r="R80" s="1">
        <f>Tableau2[[#This Row],[Med_D4]]/Tableau2[[#This Row],[Med_D1]]</f>
        <v>0.2391304347826087</v>
      </c>
      <c r="S80" s="1">
        <f>Tableau2[[#This Row],[Med_D5]]/Tableau2[[#This Row],[Med_D1]]</f>
        <v>0</v>
      </c>
      <c r="T80" s="1">
        <f>Tableau2[[#This Row],[Med_D6]]/Tableau2[[#This Row],[Med_D1]]</f>
        <v>0</v>
      </c>
      <c r="U80" s="1">
        <f>Tableau2[[#This Row],[Med_D7]]/Tableau2[[#This Row],[Med_D1]]</f>
        <v>0</v>
      </c>
      <c r="V80" s="1">
        <f>Tableau2[[#This Row],[Med_E1]]/Tableau2[[#This Row],[Med_D1]]</f>
        <v>0.65217391304347827</v>
      </c>
      <c r="W80" s="1">
        <f>Tableau2[[#This Row],[Med_E2]]/Tableau2[[#This Row],[Med_D1]]</f>
        <v>0</v>
      </c>
      <c r="X80" s="1">
        <f>Tableau2[[#This Row],[Med_E3]]/Tableau2[[#This Row],[Med_D1]]</f>
        <v>0</v>
      </c>
      <c r="Y80" s="1">
        <f>SUM(Tableau2[[#This Row],[Coe_Med_D1]:[Coe_Med_D7]])</f>
        <v>2.2391304347826089</v>
      </c>
      <c r="Z80" s="1">
        <f>Tableau2[[#This Row],[Tot_Coe_MedD]]+Tableau2[[#This Row],[Coe_Med_E1]]+Tableau2[[#This Row],[Coe_Med_E2]]+Tableau2[[#This Row],[Coe_Med_E3]]</f>
        <v>2.8913043478260869</v>
      </c>
      <c r="AA80" s="4">
        <v>4</v>
      </c>
      <c r="AB80" s="4">
        <v>1</v>
      </c>
    </row>
    <row r="81" spans="1:28" x14ac:dyDescent="0.25">
      <c r="A81" t="s">
        <v>105</v>
      </c>
      <c r="B81" s="1">
        <v>35</v>
      </c>
      <c r="C81" s="1">
        <v>21</v>
      </c>
      <c r="D81" s="1">
        <v>18</v>
      </c>
      <c r="E81" s="1">
        <v>16</v>
      </c>
      <c r="F81" s="1">
        <v>16</v>
      </c>
      <c r="G81" s="1">
        <v>13</v>
      </c>
      <c r="I81" s="1">
        <v>33</v>
      </c>
      <c r="L81" s="1">
        <f>SUM(Tableau2[[#This Row],[Med_D1]:[Med_D7]])</f>
        <v>119</v>
      </c>
      <c r="M81" s="1">
        <f>Tableau2[[#This Row],[Med_E3]]+Tableau2[[#This Row],[Med_E2]]+Tableau2[[#This Row],[Med_E1]]</f>
        <v>33</v>
      </c>
      <c r="N81" s="1">
        <f>Tableau2[[#This Row],[Tot_MedD]]+Tableau2[[#This Row],[Tot_MedE]]</f>
        <v>152</v>
      </c>
      <c r="O81" s="1">
        <f>Tableau2[[#This Row],[Med_D1]]/Tableau2[[#This Row],[Med_D1]]</f>
        <v>1</v>
      </c>
      <c r="P81" s="1">
        <f>Tableau2[[#This Row],[Med_D2]]/Tableau2[[#This Row],[Med_D1]]</f>
        <v>0.6</v>
      </c>
      <c r="Q81" s="1">
        <f>Tableau2[[#This Row],[Med_D3]]/Tableau2[[#This Row],[Med_D1]]</f>
        <v>0.51428571428571423</v>
      </c>
      <c r="R81" s="1">
        <f>Tableau2[[#This Row],[Med_D4]]/Tableau2[[#This Row],[Med_D1]]</f>
        <v>0.45714285714285713</v>
      </c>
      <c r="S81" s="1">
        <f>Tableau2[[#This Row],[Med_D5]]/Tableau2[[#This Row],[Med_D1]]</f>
        <v>0.45714285714285713</v>
      </c>
      <c r="T81" s="1">
        <f>Tableau2[[#This Row],[Med_D6]]/Tableau2[[#This Row],[Med_D1]]</f>
        <v>0.37142857142857144</v>
      </c>
      <c r="U81" s="1">
        <f>Tableau2[[#This Row],[Med_D7]]/Tableau2[[#This Row],[Med_D1]]</f>
        <v>0</v>
      </c>
      <c r="V81" s="1">
        <f>Tableau2[[#This Row],[Med_E1]]/Tableau2[[#This Row],[Med_D1]]</f>
        <v>0.94285714285714284</v>
      </c>
      <c r="W81" s="1">
        <f>Tableau2[[#This Row],[Med_E2]]/Tableau2[[#This Row],[Med_D1]]</f>
        <v>0</v>
      </c>
      <c r="X81" s="1">
        <f>Tableau2[[#This Row],[Med_E3]]/Tableau2[[#This Row],[Med_D1]]</f>
        <v>0</v>
      </c>
      <c r="Y81" s="1">
        <f>SUM(Tableau2[[#This Row],[Coe_Med_D1]:[Coe_Med_D7]])</f>
        <v>3.4000000000000004</v>
      </c>
      <c r="Z81" s="1">
        <f>Tableau2[[#This Row],[Tot_Coe_MedD]]+Tableau2[[#This Row],[Coe_Med_E1]]+Tableau2[[#This Row],[Coe_Med_E2]]+Tableau2[[#This Row],[Coe_Med_E3]]</f>
        <v>4.3428571428571434</v>
      </c>
      <c r="AA81" s="4">
        <v>6</v>
      </c>
      <c r="AB81" s="4">
        <v>1</v>
      </c>
    </row>
    <row r="82" spans="1:28" x14ac:dyDescent="0.25">
      <c r="A82" t="s">
        <v>106</v>
      </c>
      <c r="B82" s="1">
        <v>46</v>
      </c>
      <c r="C82" s="1">
        <v>20</v>
      </c>
      <c r="D82" s="1">
        <v>17</v>
      </c>
      <c r="E82" s="1">
        <v>26</v>
      </c>
      <c r="F82" s="1">
        <v>16</v>
      </c>
      <c r="I82" s="1">
        <v>14</v>
      </c>
      <c r="L82" s="1">
        <f>SUM(Tableau2[[#This Row],[Med_D1]:[Med_D7]])</f>
        <v>125</v>
      </c>
      <c r="M82" s="1">
        <f>Tableau2[[#This Row],[Med_E3]]+Tableau2[[#This Row],[Med_E2]]+Tableau2[[#This Row],[Med_E1]]</f>
        <v>14</v>
      </c>
      <c r="N82" s="1">
        <f>Tableau2[[#This Row],[Tot_MedD]]+Tableau2[[#This Row],[Tot_MedE]]</f>
        <v>139</v>
      </c>
      <c r="O82" s="1">
        <f>Tableau2[[#This Row],[Med_D1]]/Tableau2[[#This Row],[Med_D1]]</f>
        <v>1</v>
      </c>
      <c r="P82" s="1">
        <f>Tableau2[[#This Row],[Med_D2]]/Tableau2[[#This Row],[Med_D1]]</f>
        <v>0.43478260869565216</v>
      </c>
      <c r="Q82" s="1">
        <f>Tableau2[[#This Row],[Med_D3]]/Tableau2[[#This Row],[Med_D1]]</f>
        <v>0.36956521739130432</v>
      </c>
      <c r="R82" s="1">
        <f>Tableau2[[#This Row],[Med_D4]]/Tableau2[[#This Row],[Med_D1]]</f>
        <v>0.56521739130434778</v>
      </c>
      <c r="S82" s="1">
        <f>Tableau2[[#This Row],[Med_D5]]/Tableau2[[#This Row],[Med_D1]]</f>
        <v>0.34782608695652173</v>
      </c>
      <c r="T82" s="1">
        <f>Tableau2[[#This Row],[Med_D6]]/Tableau2[[#This Row],[Med_D1]]</f>
        <v>0</v>
      </c>
      <c r="U82" s="1">
        <f>Tableau2[[#This Row],[Med_D7]]/Tableau2[[#This Row],[Med_D1]]</f>
        <v>0</v>
      </c>
      <c r="V82" s="1">
        <f>Tableau2[[#This Row],[Med_E1]]/Tableau2[[#This Row],[Med_D1]]</f>
        <v>0.30434782608695654</v>
      </c>
      <c r="W82" s="1">
        <f>Tableau2[[#This Row],[Med_E2]]/Tableau2[[#This Row],[Med_D1]]</f>
        <v>0</v>
      </c>
      <c r="X82" s="1">
        <f>Tableau2[[#This Row],[Med_E3]]/Tableau2[[#This Row],[Med_D1]]</f>
        <v>0</v>
      </c>
      <c r="Y82" s="1">
        <f>SUM(Tableau2[[#This Row],[Coe_Med_D1]:[Coe_Med_D7]])</f>
        <v>2.7173913043478262</v>
      </c>
      <c r="Z82" s="1">
        <f>Tableau2[[#This Row],[Tot_Coe_MedD]]+Tableau2[[#This Row],[Coe_Med_E1]]+Tableau2[[#This Row],[Coe_Med_E2]]+Tableau2[[#This Row],[Coe_Med_E3]]</f>
        <v>3.0217391304347827</v>
      </c>
      <c r="AA82" s="4">
        <v>5</v>
      </c>
      <c r="AB82" s="4">
        <v>1</v>
      </c>
    </row>
    <row r="83" spans="1:28" x14ac:dyDescent="0.25">
      <c r="A83" t="s">
        <v>107</v>
      </c>
      <c r="B83" s="1">
        <v>60</v>
      </c>
      <c r="C83" s="1">
        <v>29</v>
      </c>
      <c r="D83" s="1">
        <v>23</v>
      </c>
      <c r="E83" s="1">
        <v>27</v>
      </c>
      <c r="F83" s="1">
        <v>16</v>
      </c>
      <c r="I83" s="1">
        <v>11</v>
      </c>
      <c r="L83" s="1">
        <f>SUM(Tableau2[[#This Row],[Med_D1]:[Med_D7]])</f>
        <v>155</v>
      </c>
      <c r="M83" s="1">
        <f>Tableau2[[#This Row],[Med_E3]]+Tableau2[[#This Row],[Med_E2]]+Tableau2[[#This Row],[Med_E1]]</f>
        <v>11</v>
      </c>
      <c r="N83" s="1">
        <f>Tableau2[[#This Row],[Tot_MedD]]+Tableau2[[#This Row],[Tot_MedE]]</f>
        <v>166</v>
      </c>
      <c r="O83" s="1">
        <f>Tableau2[[#This Row],[Med_D1]]/Tableau2[[#This Row],[Med_D1]]</f>
        <v>1</v>
      </c>
      <c r="P83" s="1">
        <f>Tableau2[[#This Row],[Med_D2]]/Tableau2[[#This Row],[Med_D1]]</f>
        <v>0.48333333333333334</v>
      </c>
      <c r="Q83" s="1">
        <f>Tableau2[[#This Row],[Med_D3]]/Tableau2[[#This Row],[Med_D1]]</f>
        <v>0.38333333333333336</v>
      </c>
      <c r="R83" s="1">
        <f>Tableau2[[#This Row],[Med_D4]]/Tableau2[[#This Row],[Med_D1]]</f>
        <v>0.45</v>
      </c>
      <c r="S83" s="1">
        <f>Tableau2[[#This Row],[Med_D5]]/Tableau2[[#This Row],[Med_D1]]</f>
        <v>0.26666666666666666</v>
      </c>
      <c r="T83" s="1">
        <f>Tableau2[[#This Row],[Med_D6]]/Tableau2[[#This Row],[Med_D1]]</f>
        <v>0</v>
      </c>
      <c r="U83" s="1">
        <f>Tableau2[[#This Row],[Med_D7]]/Tableau2[[#This Row],[Med_D1]]</f>
        <v>0</v>
      </c>
      <c r="V83" s="1">
        <f>Tableau2[[#This Row],[Med_E1]]/Tableau2[[#This Row],[Med_D1]]</f>
        <v>0.18333333333333332</v>
      </c>
      <c r="W83" s="1">
        <f>Tableau2[[#This Row],[Med_E2]]/Tableau2[[#This Row],[Med_D1]]</f>
        <v>0</v>
      </c>
      <c r="X83" s="1">
        <f>Tableau2[[#This Row],[Med_E3]]/Tableau2[[#This Row],[Med_D1]]</f>
        <v>0</v>
      </c>
      <c r="Y83" s="1">
        <f>SUM(Tableau2[[#This Row],[Coe_Med_D1]:[Coe_Med_D7]])</f>
        <v>2.5833333333333335</v>
      </c>
      <c r="Z83" s="1">
        <f>Tableau2[[#This Row],[Tot_Coe_MedD]]+Tableau2[[#This Row],[Coe_Med_E1]]+Tableau2[[#This Row],[Coe_Med_E2]]+Tableau2[[#This Row],[Coe_Med_E3]]</f>
        <v>2.7666666666666666</v>
      </c>
      <c r="AA83" s="4">
        <v>5</v>
      </c>
      <c r="AB83" s="4">
        <v>1</v>
      </c>
    </row>
    <row r="84" spans="1:28" x14ac:dyDescent="0.25">
      <c r="A84" t="s">
        <v>108</v>
      </c>
      <c r="B84" s="1">
        <v>36</v>
      </c>
      <c r="C84" s="1">
        <v>38</v>
      </c>
      <c r="D84" s="1">
        <v>18</v>
      </c>
      <c r="E84" s="1">
        <v>23</v>
      </c>
      <c r="I84" s="1">
        <v>15</v>
      </c>
      <c r="L84" s="1">
        <f>SUM(Tableau2[[#This Row],[Med_D1]:[Med_D7]])</f>
        <v>115</v>
      </c>
      <c r="M84" s="1">
        <f>Tableau2[[#This Row],[Med_E3]]+Tableau2[[#This Row],[Med_E2]]+Tableau2[[#This Row],[Med_E1]]</f>
        <v>15</v>
      </c>
      <c r="N84" s="1">
        <f>Tableau2[[#This Row],[Tot_MedD]]+Tableau2[[#This Row],[Tot_MedE]]</f>
        <v>130</v>
      </c>
      <c r="O84" s="1">
        <f>Tableau2[[#This Row],[Med_D1]]/Tableau2[[#This Row],[Med_D1]]</f>
        <v>1</v>
      </c>
      <c r="P84" s="1">
        <f>Tableau2[[#This Row],[Med_D2]]/Tableau2[[#This Row],[Med_D1]]</f>
        <v>1.0555555555555556</v>
      </c>
      <c r="Q84" s="1">
        <f>Tableau2[[#This Row],[Med_D3]]/Tableau2[[#This Row],[Med_D1]]</f>
        <v>0.5</v>
      </c>
      <c r="R84" s="1">
        <f>Tableau2[[#This Row],[Med_D4]]/Tableau2[[#This Row],[Med_D1]]</f>
        <v>0.63888888888888884</v>
      </c>
      <c r="S84" s="1">
        <f>Tableau2[[#This Row],[Med_D5]]/Tableau2[[#This Row],[Med_D1]]</f>
        <v>0</v>
      </c>
      <c r="T84" s="1">
        <f>Tableau2[[#This Row],[Med_D6]]/Tableau2[[#This Row],[Med_D1]]</f>
        <v>0</v>
      </c>
      <c r="U84" s="1">
        <f>Tableau2[[#This Row],[Med_D7]]/Tableau2[[#This Row],[Med_D1]]</f>
        <v>0</v>
      </c>
      <c r="V84" s="1">
        <f>Tableau2[[#This Row],[Med_E1]]/Tableau2[[#This Row],[Med_D1]]</f>
        <v>0.41666666666666669</v>
      </c>
      <c r="W84" s="1">
        <f>Tableau2[[#This Row],[Med_E2]]/Tableau2[[#This Row],[Med_D1]]</f>
        <v>0</v>
      </c>
      <c r="X84" s="1">
        <f>Tableau2[[#This Row],[Med_E3]]/Tableau2[[#This Row],[Med_D1]]</f>
        <v>0</v>
      </c>
      <c r="Y84" s="1">
        <f>SUM(Tableau2[[#This Row],[Coe_Med_D1]:[Coe_Med_D7]])</f>
        <v>3.1944444444444442</v>
      </c>
      <c r="Z84" s="1">
        <f>Tableau2[[#This Row],[Tot_Coe_MedD]]+Tableau2[[#This Row],[Coe_Med_E1]]+Tableau2[[#This Row],[Coe_Med_E2]]+Tableau2[[#This Row],[Coe_Med_E3]]</f>
        <v>3.6111111111111107</v>
      </c>
      <c r="AA84" s="4">
        <v>4</v>
      </c>
      <c r="AB84" s="4">
        <v>1</v>
      </c>
    </row>
    <row r="85" spans="1:28" x14ac:dyDescent="0.25">
      <c r="A85" t="s">
        <v>109</v>
      </c>
      <c r="B85" s="1">
        <v>31</v>
      </c>
      <c r="C85" s="1">
        <v>26</v>
      </c>
      <c r="D85" s="1">
        <v>14</v>
      </c>
      <c r="E85" s="1">
        <v>20</v>
      </c>
      <c r="I85" s="1">
        <v>12</v>
      </c>
      <c r="L85" s="1">
        <f>SUM(Tableau2[[#This Row],[Med_D1]:[Med_D7]])</f>
        <v>91</v>
      </c>
      <c r="M85" s="1">
        <f>Tableau2[[#This Row],[Med_E3]]+Tableau2[[#This Row],[Med_E2]]+Tableau2[[#This Row],[Med_E1]]</f>
        <v>12</v>
      </c>
      <c r="N85" s="1">
        <f>Tableau2[[#This Row],[Tot_MedD]]+Tableau2[[#This Row],[Tot_MedE]]</f>
        <v>103</v>
      </c>
      <c r="O85" s="1">
        <f>Tableau2[[#This Row],[Med_D1]]/Tableau2[[#This Row],[Med_D1]]</f>
        <v>1</v>
      </c>
      <c r="P85" s="1">
        <f>Tableau2[[#This Row],[Med_D2]]/Tableau2[[#This Row],[Med_D1]]</f>
        <v>0.83870967741935487</v>
      </c>
      <c r="Q85" s="1">
        <f>Tableau2[[#This Row],[Med_D3]]/Tableau2[[#This Row],[Med_D1]]</f>
        <v>0.45161290322580644</v>
      </c>
      <c r="R85" s="1">
        <f>Tableau2[[#This Row],[Med_D4]]/Tableau2[[#This Row],[Med_D1]]</f>
        <v>0.64516129032258063</v>
      </c>
      <c r="S85" s="1">
        <f>Tableau2[[#This Row],[Med_D5]]/Tableau2[[#This Row],[Med_D1]]</f>
        <v>0</v>
      </c>
      <c r="T85" s="1">
        <f>Tableau2[[#This Row],[Med_D6]]/Tableau2[[#This Row],[Med_D1]]</f>
        <v>0</v>
      </c>
      <c r="U85" s="1">
        <f>Tableau2[[#This Row],[Med_D7]]/Tableau2[[#This Row],[Med_D1]]</f>
        <v>0</v>
      </c>
      <c r="V85" s="1">
        <f>Tableau2[[#This Row],[Med_E1]]/Tableau2[[#This Row],[Med_D1]]</f>
        <v>0.38709677419354838</v>
      </c>
      <c r="W85" s="1">
        <f>Tableau2[[#This Row],[Med_E2]]/Tableau2[[#This Row],[Med_D1]]</f>
        <v>0</v>
      </c>
      <c r="X85" s="1">
        <f>Tableau2[[#This Row],[Med_E3]]/Tableau2[[#This Row],[Med_D1]]</f>
        <v>0</v>
      </c>
      <c r="Y85" s="1">
        <f>SUM(Tableau2[[#This Row],[Coe_Med_D1]:[Coe_Med_D7]])</f>
        <v>2.935483870967742</v>
      </c>
      <c r="Z85" s="1">
        <f>Tableau2[[#This Row],[Tot_Coe_MedD]]+Tableau2[[#This Row],[Coe_Med_E1]]+Tableau2[[#This Row],[Coe_Med_E2]]+Tableau2[[#This Row],[Coe_Med_E3]]</f>
        <v>3.3225806451612905</v>
      </c>
      <c r="AA85" s="4">
        <v>4</v>
      </c>
      <c r="AB85" s="4">
        <v>1</v>
      </c>
    </row>
    <row r="86" spans="1:28" x14ac:dyDescent="0.25">
      <c r="A86" t="s">
        <v>110</v>
      </c>
      <c r="B86" s="1">
        <v>48.5</v>
      </c>
      <c r="C86" s="1">
        <v>26</v>
      </c>
      <c r="D86" s="1">
        <v>16.5</v>
      </c>
      <c r="E86" s="1">
        <v>12.5</v>
      </c>
      <c r="I86" s="1">
        <v>12.5</v>
      </c>
      <c r="J86" s="1">
        <v>3</v>
      </c>
      <c r="L86" s="1">
        <f>SUM(Tableau2[[#This Row],[Med_D1]:[Med_D7]])</f>
        <v>103.5</v>
      </c>
      <c r="M86" s="1">
        <f>Tableau2[[#This Row],[Med_E3]]+Tableau2[[#This Row],[Med_E2]]+Tableau2[[#This Row],[Med_E1]]</f>
        <v>15.5</v>
      </c>
      <c r="N86" s="1">
        <f>Tableau2[[#This Row],[Tot_MedD]]+Tableau2[[#This Row],[Tot_MedE]]</f>
        <v>119</v>
      </c>
      <c r="O86" s="1">
        <f>Tableau2[[#This Row],[Med_D1]]/Tableau2[[#This Row],[Med_D1]]</f>
        <v>1</v>
      </c>
      <c r="P86" s="1">
        <f>Tableau2[[#This Row],[Med_D2]]/Tableau2[[#This Row],[Med_D1]]</f>
        <v>0.53608247422680411</v>
      </c>
      <c r="Q86" s="1">
        <f>Tableau2[[#This Row],[Med_D3]]/Tableau2[[#This Row],[Med_D1]]</f>
        <v>0.34020618556701032</v>
      </c>
      <c r="R86" s="1">
        <f>Tableau2[[#This Row],[Med_D4]]/Tableau2[[#This Row],[Med_D1]]</f>
        <v>0.25773195876288657</v>
      </c>
      <c r="S86" s="1">
        <f>Tableau2[[#This Row],[Med_D5]]/Tableau2[[#This Row],[Med_D1]]</f>
        <v>0</v>
      </c>
      <c r="T86" s="1">
        <f>Tableau2[[#This Row],[Med_D6]]/Tableau2[[#This Row],[Med_D1]]</f>
        <v>0</v>
      </c>
      <c r="U86" s="1">
        <f>Tableau2[[#This Row],[Med_D7]]/Tableau2[[#This Row],[Med_D1]]</f>
        <v>0</v>
      </c>
      <c r="V86" s="1">
        <f>Tableau2[[#This Row],[Med_E1]]/Tableau2[[#This Row],[Med_D1]]</f>
        <v>0.25773195876288657</v>
      </c>
      <c r="W86" s="1">
        <f>Tableau2[[#This Row],[Med_E2]]/Tableau2[[#This Row],[Med_D1]]</f>
        <v>6.1855670103092786E-2</v>
      </c>
      <c r="X86" s="1">
        <f>Tableau2[[#This Row],[Med_E3]]/Tableau2[[#This Row],[Med_D1]]</f>
        <v>0</v>
      </c>
      <c r="Y86" s="1">
        <f>SUM(Tableau2[[#This Row],[Coe_Med_D1]:[Coe_Med_D7]])</f>
        <v>2.134020618556701</v>
      </c>
      <c r="Z86" s="1">
        <f>Tableau2[[#This Row],[Tot_Coe_MedD]]+Tableau2[[#This Row],[Coe_Med_E1]]+Tableau2[[#This Row],[Coe_Med_E2]]+Tableau2[[#This Row],[Coe_Med_E3]]</f>
        <v>2.4536082474226806</v>
      </c>
      <c r="AA86" s="4">
        <v>4</v>
      </c>
      <c r="AB86" s="4">
        <v>2</v>
      </c>
    </row>
    <row r="87" spans="1:28" x14ac:dyDescent="0.25">
      <c r="A87" t="s">
        <v>111</v>
      </c>
      <c r="B87" s="1">
        <v>42.5</v>
      </c>
      <c r="C87" s="1">
        <v>26</v>
      </c>
      <c r="D87" s="1">
        <v>21.5</v>
      </c>
      <c r="E87" s="1">
        <v>15</v>
      </c>
      <c r="F87" s="1">
        <v>12</v>
      </c>
      <c r="I87" s="1">
        <v>38</v>
      </c>
      <c r="L87" s="1">
        <f>SUM(Tableau2[[#This Row],[Med_D1]:[Med_D7]])</f>
        <v>117</v>
      </c>
      <c r="M87" s="1">
        <f>Tableau2[[#This Row],[Med_E3]]+Tableau2[[#This Row],[Med_E2]]+Tableau2[[#This Row],[Med_E1]]</f>
        <v>38</v>
      </c>
      <c r="N87" s="1">
        <f>Tableau2[[#This Row],[Tot_MedD]]+Tableau2[[#This Row],[Tot_MedE]]</f>
        <v>155</v>
      </c>
      <c r="O87" s="1">
        <f>Tableau2[[#This Row],[Med_D1]]/Tableau2[[#This Row],[Med_D1]]</f>
        <v>1</v>
      </c>
      <c r="P87" s="1">
        <f>Tableau2[[#This Row],[Med_D2]]/Tableau2[[#This Row],[Med_D1]]</f>
        <v>0.61176470588235299</v>
      </c>
      <c r="Q87" s="1">
        <f>Tableau2[[#This Row],[Med_D3]]/Tableau2[[#This Row],[Med_D1]]</f>
        <v>0.50588235294117645</v>
      </c>
      <c r="R87" s="1">
        <f>Tableau2[[#This Row],[Med_D4]]/Tableau2[[#This Row],[Med_D1]]</f>
        <v>0.35294117647058826</v>
      </c>
      <c r="S87" s="1">
        <f>Tableau2[[#This Row],[Med_D5]]/Tableau2[[#This Row],[Med_D1]]</f>
        <v>0.28235294117647058</v>
      </c>
      <c r="T87" s="1">
        <f>Tableau2[[#This Row],[Med_D6]]/Tableau2[[#This Row],[Med_D1]]</f>
        <v>0</v>
      </c>
      <c r="U87" s="1">
        <f>Tableau2[[#This Row],[Med_D7]]/Tableau2[[#This Row],[Med_D1]]</f>
        <v>0</v>
      </c>
      <c r="V87" s="1">
        <f>Tableau2[[#This Row],[Med_E1]]/Tableau2[[#This Row],[Med_D1]]</f>
        <v>0.89411764705882357</v>
      </c>
      <c r="W87" s="1">
        <f>Tableau2[[#This Row],[Med_E2]]/Tableau2[[#This Row],[Med_D1]]</f>
        <v>0</v>
      </c>
      <c r="X87" s="1">
        <f>Tableau2[[#This Row],[Med_E3]]/Tableau2[[#This Row],[Med_D1]]</f>
        <v>0</v>
      </c>
      <c r="Y87" s="1">
        <f>SUM(Tableau2[[#This Row],[Coe_Med_D1]:[Coe_Med_D7]])</f>
        <v>2.7529411764705882</v>
      </c>
      <c r="Z87" s="1">
        <f>Tableau2[[#This Row],[Tot_Coe_MedD]]+Tableau2[[#This Row],[Coe_Med_E1]]+Tableau2[[#This Row],[Coe_Med_E2]]+Tableau2[[#This Row],[Coe_Med_E3]]</f>
        <v>3.6470588235294117</v>
      </c>
      <c r="AA87" s="4">
        <v>5</v>
      </c>
      <c r="AB87" s="4">
        <v>1</v>
      </c>
    </row>
    <row r="88" spans="1:28" x14ac:dyDescent="0.25">
      <c r="A88" t="s">
        <v>112</v>
      </c>
      <c r="B88" s="1">
        <v>42</v>
      </c>
      <c r="C88" s="1">
        <v>26</v>
      </c>
      <c r="D88" s="1">
        <v>21</v>
      </c>
      <c r="E88" s="1">
        <v>14</v>
      </c>
      <c r="I88" s="1">
        <v>33</v>
      </c>
      <c r="L88" s="1">
        <f>SUM(Tableau2[[#This Row],[Med_D1]:[Med_D7]])</f>
        <v>103</v>
      </c>
      <c r="M88" s="1">
        <f>Tableau2[[#This Row],[Med_E3]]+Tableau2[[#This Row],[Med_E2]]+Tableau2[[#This Row],[Med_E1]]</f>
        <v>33</v>
      </c>
      <c r="N88" s="1">
        <f>Tableau2[[#This Row],[Tot_MedD]]+Tableau2[[#This Row],[Tot_MedE]]</f>
        <v>136</v>
      </c>
      <c r="O88" s="1">
        <f>Tableau2[[#This Row],[Med_D1]]/Tableau2[[#This Row],[Med_D1]]</f>
        <v>1</v>
      </c>
      <c r="P88" s="1">
        <f>Tableau2[[#This Row],[Med_D2]]/Tableau2[[#This Row],[Med_D1]]</f>
        <v>0.61904761904761907</v>
      </c>
      <c r="Q88" s="1">
        <f>Tableau2[[#This Row],[Med_D3]]/Tableau2[[#This Row],[Med_D1]]</f>
        <v>0.5</v>
      </c>
      <c r="R88" s="1">
        <f>Tableau2[[#This Row],[Med_D4]]/Tableau2[[#This Row],[Med_D1]]</f>
        <v>0.33333333333333331</v>
      </c>
      <c r="S88" s="1">
        <f>Tableau2[[#This Row],[Med_D5]]/Tableau2[[#This Row],[Med_D1]]</f>
        <v>0</v>
      </c>
      <c r="T88" s="1">
        <f>Tableau2[[#This Row],[Med_D6]]/Tableau2[[#This Row],[Med_D1]]</f>
        <v>0</v>
      </c>
      <c r="U88" s="1">
        <f>Tableau2[[#This Row],[Med_D7]]/Tableau2[[#This Row],[Med_D1]]</f>
        <v>0</v>
      </c>
      <c r="V88" s="1">
        <f>Tableau2[[#This Row],[Med_E1]]/Tableau2[[#This Row],[Med_D1]]</f>
        <v>0.7857142857142857</v>
      </c>
      <c r="W88" s="1">
        <f>Tableau2[[#This Row],[Med_E2]]/Tableau2[[#This Row],[Med_D1]]</f>
        <v>0</v>
      </c>
      <c r="X88" s="1">
        <f>Tableau2[[#This Row],[Med_E3]]/Tableau2[[#This Row],[Med_D1]]</f>
        <v>0</v>
      </c>
      <c r="Y88" s="1">
        <f>SUM(Tableau2[[#This Row],[Coe_Med_D1]:[Coe_Med_D7]])</f>
        <v>2.4523809523809526</v>
      </c>
      <c r="Z88" s="1">
        <f>Tableau2[[#This Row],[Tot_Coe_MedD]]+Tableau2[[#This Row],[Coe_Med_E1]]+Tableau2[[#This Row],[Coe_Med_E2]]+Tableau2[[#This Row],[Coe_Med_E3]]</f>
        <v>3.2380952380952381</v>
      </c>
      <c r="AA88" s="4">
        <v>4</v>
      </c>
      <c r="AB88" s="4">
        <v>1</v>
      </c>
    </row>
    <row r="89" spans="1:28" x14ac:dyDescent="0.25">
      <c r="A89" t="s">
        <v>113</v>
      </c>
      <c r="B89" s="1">
        <v>42.5</v>
      </c>
      <c r="C89" s="1">
        <v>29</v>
      </c>
      <c r="D89" s="1">
        <v>21</v>
      </c>
      <c r="E89" s="1">
        <v>20</v>
      </c>
      <c r="I89" s="1">
        <v>35</v>
      </c>
      <c r="L89" s="1">
        <f>SUM(Tableau2[[#This Row],[Med_D1]:[Med_D7]])</f>
        <v>112.5</v>
      </c>
      <c r="M89" s="1">
        <f>Tableau2[[#This Row],[Med_E3]]+Tableau2[[#This Row],[Med_E2]]+Tableau2[[#This Row],[Med_E1]]</f>
        <v>35</v>
      </c>
      <c r="N89" s="1">
        <f>Tableau2[[#This Row],[Tot_MedD]]+Tableau2[[#This Row],[Tot_MedE]]</f>
        <v>147.5</v>
      </c>
      <c r="O89" s="1">
        <f>Tableau2[[#This Row],[Med_D1]]/Tableau2[[#This Row],[Med_D1]]</f>
        <v>1</v>
      </c>
      <c r="P89" s="1">
        <f>Tableau2[[#This Row],[Med_D2]]/Tableau2[[#This Row],[Med_D1]]</f>
        <v>0.68235294117647061</v>
      </c>
      <c r="Q89" s="1">
        <f>Tableau2[[#This Row],[Med_D3]]/Tableau2[[#This Row],[Med_D1]]</f>
        <v>0.49411764705882355</v>
      </c>
      <c r="R89" s="1">
        <f>Tableau2[[#This Row],[Med_D4]]/Tableau2[[#This Row],[Med_D1]]</f>
        <v>0.47058823529411764</v>
      </c>
      <c r="S89" s="1">
        <f>Tableau2[[#This Row],[Med_D5]]/Tableau2[[#This Row],[Med_D1]]</f>
        <v>0</v>
      </c>
      <c r="T89" s="1">
        <f>Tableau2[[#This Row],[Med_D6]]/Tableau2[[#This Row],[Med_D1]]</f>
        <v>0</v>
      </c>
      <c r="U89" s="1">
        <f>Tableau2[[#This Row],[Med_D7]]/Tableau2[[#This Row],[Med_D1]]</f>
        <v>0</v>
      </c>
      <c r="V89" s="1">
        <f>Tableau2[[#This Row],[Med_E1]]/Tableau2[[#This Row],[Med_D1]]</f>
        <v>0.82352941176470584</v>
      </c>
      <c r="W89" s="1">
        <f>Tableau2[[#This Row],[Med_E2]]/Tableau2[[#This Row],[Med_D1]]</f>
        <v>0</v>
      </c>
      <c r="X89" s="1">
        <f>Tableau2[[#This Row],[Med_E3]]/Tableau2[[#This Row],[Med_D1]]</f>
        <v>0</v>
      </c>
      <c r="Y89" s="1">
        <f>SUM(Tableau2[[#This Row],[Coe_Med_D1]:[Coe_Med_D7]])</f>
        <v>2.6470588235294121</v>
      </c>
      <c r="Z89" s="1">
        <f>Tableau2[[#This Row],[Tot_Coe_MedD]]+Tableau2[[#This Row],[Coe_Med_E1]]+Tableau2[[#This Row],[Coe_Med_E2]]+Tableau2[[#This Row],[Coe_Med_E3]]</f>
        <v>3.4705882352941178</v>
      </c>
      <c r="AA89" s="4">
        <v>4</v>
      </c>
      <c r="AB89" s="4">
        <v>1</v>
      </c>
    </row>
    <row r="90" spans="1:28" x14ac:dyDescent="0.25">
      <c r="A90" t="s">
        <v>114</v>
      </c>
      <c r="B90" s="1">
        <v>43</v>
      </c>
      <c r="C90" s="1">
        <v>19</v>
      </c>
      <c r="D90" s="1">
        <v>15</v>
      </c>
      <c r="E90" s="1">
        <v>12.5</v>
      </c>
      <c r="I90" s="1">
        <v>35</v>
      </c>
      <c r="L90" s="1">
        <f>SUM(Tableau2[[#This Row],[Med_D1]:[Med_D7]])</f>
        <v>89.5</v>
      </c>
      <c r="M90" s="1">
        <f>Tableau2[[#This Row],[Med_E3]]+Tableau2[[#This Row],[Med_E2]]+Tableau2[[#This Row],[Med_E1]]</f>
        <v>35</v>
      </c>
      <c r="N90" s="1">
        <f>Tableau2[[#This Row],[Tot_MedD]]+Tableau2[[#This Row],[Tot_MedE]]</f>
        <v>124.5</v>
      </c>
      <c r="O90" s="1">
        <f>Tableau2[[#This Row],[Med_D1]]/Tableau2[[#This Row],[Med_D1]]</f>
        <v>1</v>
      </c>
      <c r="P90" s="1">
        <f>Tableau2[[#This Row],[Med_D2]]/Tableau2[[#This Row],[Med_D1]]</f>
        <v>0.44186046511627908</v>
      </c>
      <c r="Q90" s="1">
        <f>Tableau2[[#This Row],[Med_D3]]/Tableau2[[#This Row],[Med_D1]]</f>
        <v>0.34883720930232559</v>
      </c>
      <c r="R90" s="1">
        <f>Tableau2[[#This Row],[Med_D4]]/Tableau2[[#This Row],[Med_D1]]</f>
        <v>0.29069767441860467</v>
      </c>
      <c r="S90" s="1">
        <f>Tableau2[[#This Row],[Med_D5]]/Tableau2[[#This Row],[Med_D1]]</f>
        <v>0</v>
      </c>
      <c r="T90" s="1">
        <f>Tableau2[[#This Row],[Med_D6]]/Tableau2[[#This Row],[Med_D1]]</f>
        <v>0</v>
      </c>
      <c r="U90" s="1">
        <f>Tableau2[[#This Row],[Med_D7]]/Tableau2[[#This Row],[Med_D1]]</f>
        <v>0</v>
      </c>
      <c r="V90" s="1">
        <f>Tableau2[[#This Row],[Med_E1]]/Tableau2[[#This Row],[Med_D1]]</f>
        <v>0.81395348837209303</v>
      </c>
      <c r="W90" s="1">
        <f>Tableau2[[#This Row],[Med_E2]]/Tableau2[[#This Row],[Med_D1]]</f>
        <v>0</v>
      </c>
      <c r="X90" s="1">
        <f>Tableau2[[#This Row],[Med_E3]]/Tableau2[[#This Row],[Med_D1]]</f>
        <v>0</v>
      </c>
      <c r="Y90" s="1">
        <f>SUM(Tableau2[[#This Row],[Coe_Med_D1]:[Coe_Med_D7]])</f>
        <v>2.081395348837209</v>
      </c>
      <c r="Z90" s="1">
        <f>Tableau2[[#This Row],[Tot_Coe_MedD]]+Tableau2[[#This Row],[Coe_Med_E1]]+Tableau2[[#This Row],[Coe_Med_E2]]+Tableau2[[#This Row],[Coe_Med_E3]]</f>
        <v>2.8953488372093021</v>
      </c>
      <c r="AA90" s="4">
        <v>4</v>
      </c>
      <c r="AB90" s="4">
        <v>1</v>
      </c>
    </row>
    <row r="91" spans="1:28" x14ac:dyDescent="0.25">
      <c r="A91" t="s">
        <v>115</v>
      </c>
      <c r="B91" s="1">
        <v>47.5</v>
      </c>
      <c r="C91" s="1">
        <v>25</v>
      </c>
      <c r="D91" s="1">
        <v>21</v>
      </c>
      <c r="E91" s="1">
        <v>17</v>
      </c>
      <c r="I91" s="1">
        <v>32</v>
      </c>
      <c r="L91" s="1">
        <f>SUM(Tableau2[[#This Row],[Med_D1]:[Med_D7]])</f>
        <v>110.5</v>
      </c>
      <c r="M91" s="1">
        <f>Tableau2[[#This Row],[Med_E3]]+Tableau2[[#This Row],[Med_E2]]+Tableau2[[#This Row],[Med_E1]]</f>
        <v>32</v>
      </c>
      <c r="N91" s="1">
        <f>Tableau2[[#This Row],[Tot_MedD]]+Tableau2[[#This Row],[Tot_MedE]]</f>
        <v>142.5</v>
      </c>
      <c r="O91" s="1">
        <f>Tableau2[[#This Row],[Med_D1]]/Tableau2[[#This Row],[Med_D1]]</f>
        <v>1</v>
      </c>
      <c r="P91" s="1">
        <f>Tableau2[[#This Row],[Med_D2]]/Tableau2[[#This Row],[Med_D1]]</f>
        <v>0.52631578947368418</v>
      </c>
      <c r="Q91" s="1">
        <f>Tableau2[[#This Row],[Med_D3]]/Tableau2[[#This Row],[Med_D1]]</f>
        <v>0.44210526315789472</v>
      </c>
      <c r="R91" s="1">
        <f>Tableau2[[#This Row],[Med_D4]]/Tableau2[[#This Row],[Med_D1]]</f>
        <v>0.35789473684210527</v>
      </c>
      <c r="S91" s="1">
        <f>Tableau2[[#This Row],[Med_D5]]/Tableau2[[#This Row],[Med_D1]]</f>
        <v>0</v>
      </c>
      <c r="T91" s="1">
        <f>Tableau2[[#This Row],[Med_D6]]/Tableau2[[#This Row],[Med_D1]]</f>
        <v>0</v>
      </c>
      <c r="U91" s="1">
        <f>Tableau2[[#This Row],[Med_D7]]/Tableau2[[#This Row],[Med_D1]]</f>
        <v>0</v>
      </c>
      <c r="V91" s="1">
        <f>Tableau2[[#This Row],[Med_E1]]/Tableau2[[#This Row],[Med_D1]]</f>
        <v>0.67368421052631577</v>
      </c>
      <c r="W91" s="1">
        <f>Tableau2[[#This Row],[Med_E2]]/Tableau2[[#This Row],[Med_D1]]</f>
        <v>0</v>
      </c>
      <c r="X91" s="1">
        <f>Tableau2[[#This Row],[Med_E3]]/Tableau2[[#This Row],[Med_D1]]</f>
        <v>0</v>
      </c>
      <c r="Y91" s="1">
        <f>SUM(Tableau2[[#This Row],[Coe_Med_D1]:[Coe_Med_D7]])</f>
        <v>2.3263157894736839</v>
      </c>
      <c r="Z91" s="1">
        <f>Tableau2[[#This Row],[Tot_Coe_MedD]]+Tableau2[[#This Row],[Coe_Med_E1]]+Tableau2[[#This Row],[Coe_Med_E2]]+Tableau2[[#This Row],[Coe_Med_E3]]</f>
        <v>2.9999999999999996</v>
      </c>
      <c r="AA91" s="4">
        <v>4</v>
      </c>
      <c r="AB91" s="4">
        <v>1</v>
      </c>
    </row>
    <row r="92" spans="1:28" x14ac:dyDescent="0.25">
      <c r="A92" t="s">
        <v>116</v>
      </c>
      <c r="B92" s="1">
        <v>33</v>
      </c>
      <c r="C92" s="1">
        <v>20</v>
      </c>
      <c r="D92" s="1">
        <v>18</v>
      </c>
      <c r="E92" s="1">
        <v>17</v>
      </c>
      <c r="I92" s="1">
        <v>30</v>
      </c>
      <c r="L92" s="1">
        <f>SUM(Tableau2[[#This Row],[Med_D1]:[Med_D7]])</f>
        <v>88</v>
      </c>
      <c r="M92" s="1">
        <f>Tableau2[[#This Row],[Med_E3]]+Tableau2[[#This Row],[Med_E2]]+Tableau2[[#This Row],[Med_E1]]</f>
        <v>30</v>
      </c>
      <c r="N92" s="1">
        <f>Tableau2[[#This Row],[Tot_MedD]]+Tableau2[[#This Row],[Tot_MedE]]</f>
        <v>118</v>
      </c>
      <c r="O92" s="1">
        <f>Tableau2[[#This Row],[Med_D1]]/Tableau2[[#This Row],[Med_D1]]</f>
        <v>1</v>
      </c>
      <c r="P92" s="1">
        <f>Tableau2[[#This Row],[Med_D2]]/Tableau2[[#This Row],[Med_D1]]</f>
        <v>0.60606060606060608</v>
      </c>
      <c r="Q92" s="1">
        <f>Tableau2[[#This Row],[Med_D3]]/Tableau2[[#This Row],[Med_D1]]</f>
        <v>0.54545454545454541</v>
      </c>
      <c r="R92" s="1">
        <f>Tableau2[[#This Row],[Med_D4]]/Tableau2[[#This Row],[Med_D1]]</f>
        <v>0.51515151515151514</v>
      </c>
      <c r="S92" s="1">
        <f>Tableau2[[#This Row],[Med_D5]]/Tableau2[[#This Row],[Med_D1]]</f>
        <v>0</v>
      </c>
      <c r="T92" s="1">
        <f>Tableau2[[#This Row],[Med_D6]]/Tableau2[[#This Row],[Med_D1]]</f>
        <v>0</v>
      </c>
      <c r="U92" s="1">
        <f>Tableau2[[#This Row],[Med_D7]]/Tableau2[[#This Row],[Med_D1]]</f>
        <v>0</v>
      </c>
      <c r="V92" s="1">
        <f>Tableau2[[#This Row],[Med_E1]]/Tableau2[[#This Row],[Med_D1]]</f>
        <v>0.90909090909090906</v>
      </c>
      <c r="W92" s="1">
        <f>Tableau2[[#This Row],[Med_E2]]/Tableau2[[#This Row],[Med_D1]]</f>
        <v>0</v>
      </c>
      <c r="X92" s="1">
        <f>Tableau2[[#This Row],[Med_E3]]/Tableau2[[#This Row],[Med_D1]]</f>
        <v>0</v>
      </c>
      <c r="Y92" s="1">
        <f>SUM(Tableau2[[#This Row],[Coe_Med_D1]:[Coe_Med_D7]])</f>
        <v>2.6666666666666665</v>
      </c>
      <c r="Z92" s="1">
        <f>Tableau2[[#This Row],[Tot_Coe_MedD]]+Tableau2[[#This Row],[Coe_Med_E1]]+Tableau2[[#This Row],[Coe_Med_E2]]+Tableau2[[#This Row],[Coe_Med_E3]]</f>
        <v>3.5757575757575757</v>
      </c>
      <c r="AA92" s="4">
        <v>4</v>
      </c>
      <c r="AB92" s="4">
        <v>1</v>
      </c>
    </row>
    <row r="93" spans="1:28" x14ac:dyDescent="0.25">
      <c r="A93" t="s">
        <v>117</v>
      </c>
      <c r="B93" s="1">
        <v>32.5</v>
      </c>
      <c r="C93" s="1">
        <v>20</v>
      </c>
      <c r="D93" s="1">
        <v>17</v>
      </c>
      <c r="E93" s="1">
        <v>16.5</v>
      </c>
      <c r="I93" s="1">
        <v>13</v>
      </c>
      <c r="L93" s="1">
        <f>SUM(Tableau2[[#This Row],[Med_D1]:[Med_D7]])</f>
        <v>86</v>
      </c>
      <c r="M93" s="1">
        <f>Tableau2[[#This Row],[Med_E3]]+Tableau2[[#This Row],[Med_E2]]+Tableau2[[#This Row],[Med_E1]]</f>
        <v>13</v>
      </c>
      <c r="N93" s="1">
        <f>Tableau2[[#This Row],[Tot_MedD]]+Tableau2[[#This Row],[Tot_MedE]]</f>
        <v>99</v>
      </c>
      <c r="O93" s="1">
        <f>Tableau2[[#This Row],[Med_D1]]/Tableau2[[#This Row],[Med_D1]]</f>
        <v>1</v>
      </c>
      <c r="P93" s="1">
        <f>Tableau2[[#This Row],[Med_D2]]/Tableau2[[#This Row],[Med_D1]]</f>
        <v>0.61538461538461542</v>
      </c>
      <c r="Q93" s="1">
        <f>Tableau2[[#This Row],[Med_D3]]/Tableau2[[#This Row],[Med_D1]]</f>
        <v>0.52307692307692311</v>
      </c>
      <c r="R93" s="1">
        <f>Tableau2[[#This Row],[Med_D4]]/Tableau2[[#This Row],[Med_D1]]</f>
        <v>0.50769230769230766</v>
      </c>
      <c r="S93" s="1">
        <f>Tableau2[[#This Row],[Med_D5]]/Tableau2[[#This Row],[Med_D1]]</f>
        <v>0</v>
      </c>
      <c r="T93" s="1">
        <f>Tableau2[[#This Row],[Med_D6]]/Tableau2[[#This Row],[Med_D1]]</f>
        <v>0</v>
      </c>
      <c r="U93" s="1">
        <f>Tableau2[[#This Row],[Med_D7]]/Tableau2[[#This Row],[Med_D1]]</f>
        <v>0</v>
      </c>
      <c r="V93" s="1">
        <f>Tableau2[[#This Row],[Med_E1]]/Tableau2[[#This Row],[Med_D1]]</f>
        <v>0.4</v>
      </c>
      <c r="W93" s="1">
        <f>Tableau2[[#This Row],[Med_E2]]/Tableau2[[#This Row],[Med_D1]]</f>
        <v>0</v>
      </c>
      <c r="X93" s="1">
        <f>Tableau2[[#This Row],[Med_E3]]/Tableau2[[#This Row],[Med_D1]]</f>
        <v>0</v>
      </c>
      <c r="Y93" s="1">
        <f>SUM(Tableau2[[#This Row],[Coe_Med_D1]:[Coe_Med_D7]])</f>
        <v>2.6461538461538461</v>
      </c>
      <c r="Z93" s="1">
        <f>Tableau2[[#This Row],[Tot_Coe_MedD]]+Tableau2[[#This Row],[Coe_Med_E1]]+Tableau2[[#This Row],[Coe_Med_E2]]+Tableau2[[#This Row],[Coe_Med_E3]]</f>
        <v>3.046153846153846</v>
      </c>
      <c r="AA93" s="4">
        <v>4</v>
      </c>
      <c r="AB93" s="4">
        <v>1</v>
      </c>
    </row>
    <row r="94" spans="1:28" x14ac:dyDescent="0.25">
      <c r="A94" t="s">
        <v>118</v>
      </c>
      <c r="B94" s="1">
        <v>53</v>
      </c>
      <c r="C94" s="1">
        <v>17</v>
      </c>
      <c r="D94" s="1">
        <v>12</v>
      </c>
      <c r="E94" s="1">
        <v>24</v>
      </c>
      <c r="I94" s="1">
        <v>29</v>
      </c>
      <c r="L94" s="1">
        <f>SUM(Tableau2[[#This Row],[Med_D1]:[Med_D7]])</f>
        <v>106</v>
      </c>
      <c r="M94" s="1">
        <f>Tableau2[[#This Row],[Med_E3]]+Tableau2[[#This Row],[Med_E2]]+Tableau2[[#This Row],[Med_E1]]</f>
        <v>29</v>
      </c>
      <c r="N94" s="1">
        <f>Tableau2[[#This Row],[Tot_MedD]]+Tableau2[[#This Row],[Tot_MedE]]</f>
        <v>135</v>
      </c>
      <c r="O94" s="1">
        <f>Tableau2[[#This Row],[Med_D1]]/Tableau2[[#This Row],[Med_D1]]</f>
        <v>1</v>
      </c>
      <c r="P94" s="1">
        <f>Tableau2[[#This Row],[Med_D2]]/Tableau2[[#This Row],[Med_D1]]</f>
        <v>0.32075471698113206</v>
      </c>
      <c r="Q94" s="1">
        <f>Tableau2[[#This Row],[Med_D3]]/Tableau2[[#This Row],[Med_D1]]</f>
        <v>0.22641509433962265</v>
      </c>
      <c r="R94" s="1">
        <f>Tableau2[[#This Row],[Med_D4]]/Tableau2[[#This Row],[Med_D1]]</f>
        <v>0.45283018867924529</v>
      </c>
      <c r="S94" s="1">
        <f>Tableau2[[#This Row],[Med_D5]]/Tableau2[[#This Row],[Med_D1]]</f>
        <v>0</v>
      </c>
      <c r="T94" s="1">
        <f>Tableau2[[#This Row],[Med_D6]]/Tableau2[[#This Row],[Med_D1]]</f>
        <v>0</v>
      </c>
      <c r="U94" s="1">
        <f>Tableau2[[#This Row],[Med_D7]]/Tableau2[[#This Row],[Med_D1]]</f>
        <v>0</v>
      </c>
      <c r="V94" s="1">
        <f>Tableau2[[#This Row],[Med_E1]]/Tableau2[[#This Row],[Med_D1]]</f>
        <v>0.54716981132075471</v>
      </c>
      <c r="W94" s="1">
        <f>Tableau2[[#This Row],[Med_E2]]/Tableau2[[#This Row],[Med_D1]]</f>
        <v>0</v>
      </c>
      <c r="X94" s="1">
        <f>Tableau2[[#This Row],[Med_E3]]/Tableau2[[#This Row],[Med_D1]]</f>
        <v>0</v>
      </c>
      <c r="Y94" s="1">
        <f>SUM(Tableau2[[#This Row],[Coe_Med_D1]:[Coe_Med_D7]])</f>
        <v>2</v>
      </c>
      <c r="Z94" s="1">
        <f>Tableau2[[#This Row],[Tot_Coe_MedD]]+Tableau2[[#This Row],[Coe_Med_E1]]+Tableau2[[#This Row],[Coe_Med_E2]]+Tableau2[[#This Row],[Coe_Med_E3]]</f>
        <v>2.5471698113207548</v>
      </c>
      <c r="AA94" s="4">
        <v>4</v>
      </c>
      <c r="AB94" s="4">
        <v>1</v>
      </c>
    </row>
    <row r="95" spans="1:28" x14ac:dyDescent="0.25">
      <c r="A95" t="s">
        <v>119</v>
      </c>
      <c r="B95" s="1">
        <v>54.5</v>
      </c>
      <c r="C95" s="1">
        <v>23</v>
      </c>
      <c r="D95" s="1">
        <v>16.5</v>
      </c>
      <c r="E95" s="1">
        <v>15</v>
      </c>
      <c r="I95" s="1">
        <v>38</v>
      </c>
      <c r="L95" s="1">
        <f>SUM(Tableau2[[#This Row],[Med_D1]:[Med_D7]])</f>
        <v>109</v>
      </c>
      <c r="M95" s="1">
        <f>Tableau2[[#This Row],[Med_E3]]+Tableau2[[#This Row],[Med_E2]]+Tableau2[[#This Row],[Med_E1]]</f>
        <v>38</v>
      </c>
      <c r="N95" s="1">
        <f>Tableau2[[#This Row],[Tot_MedD]]+Tableau2[[#This Row],[Tot_MedE]]</f>
        <v>147</v>
      </c>
      <c r="O95" s="1">
        <f>Tableau2[[#This Row],[Med_D1]]/Tableau2[[#This Row],[Med_D1]]</f>
        <v>1</v>
      </c>
      <c r="P95" s="1">
        <f>Tableau2[[#This Row],[Med_D2]]/Tableau2[[#This Row],[Med_D1]]</f>
        <v>0.42201834862385323</v>
      </c>
      <c r="Q95" s="1">
        <f>Tableau2[[#This Row],[Med_D3]]/Tableau2[[#This Row],[Med_D1]]</f>
        <v>0.30275229357798167</v>
      </c>
      <c r="R95" s="1">
        <f>Tableau2[[#This Row],[Med_D4]]/Tableau2[[#This Row],[Med_D1]]</f>
        <v>0.27522935779816515</v>
      </c>
      <c r="S95" s="1">
        <f>Tableau2[[#This Row],[Med_D5]]/Tableau2[[#This Row],[Med_D1]]</f>
        <v>0</v>
      </c>
      <c r="T95" s="1">
        <f>Tableau2[[#This Row],[Med_D6]]/Tableau2[[#This Row],[Med_D1]]</f>
        <v>0</v>
      </c>
      <c r="U95" s="1">
        <f>Tableau2[[#This Row],[Med_D7]]/Tableau2[[#This Row],[Med_D1]]</f>
        <v>0</v>
      </c>
      <c r="V95" s="1">
        <f>Tableau2[[#This Row],[Med_E1]]/Tableau2[[#This Row],[Med_D1]]</f>
        <v>0.69724770642201839</v>
      </c>
      <c r="W95" s="1">
        <f>Tableau2[[#This Row],[Med_E2]]/Tableau2[[#This Row],[Med_D1]]</f>
        <v>0</v>
      </c>
      <c r="X95" s="1">
        <f>Tableau2[[#This Row],[Med_E3]]/Tableau2[[#This Row],[Med_D1]]</f>
        <v>0</v>
      </c>
      <c r="Y95" s="1">
        <f>SUM(Tableau2[[#This Row],[Coe_Med_D1]:[Coe_Med_D7]])</f>
        <v>2</v>
      </c>
      <c r="Z95" s="1">
        <f>Tableau2[[#This Row],[Tot_Coe_MedD]]+Tableau2[[#This Row],[Coe_Med_E1]]+Tableau2[[#This Row],[Coe_Med_E2]]+Tableau2[[#This Row],[Coe_Med_E3]]</f>
        <v>2.6972477064220186</v>
      </c>
      <c r="AA95" s="4">
        <v>4</v>
      </c>
      <c r="AB95" s="4">
        <v>1</v>
      </c>
    </row>
    <row r="96" spans="1:28" x14ac:dyDescent="0.25">
      <c r="A96" t="s">
        <v>120</v>
      </c>
      <c r="B96" s="1">
        <v>56.5</v>
      </c>
      <c r="C96" s="1">
        <v>17</v>
      </c>
      <c r="D96" s="1">
        <v>20</v>
      </c>
      <c r="E96" s="1">
        <v>12</v>
      </c>
      <c r="I96" s="1">
        <v>29</v>
      </c>
      <c r="L96" s="1">
        <f>SUM(Tableau2[[#This Row],[Med_D1]:[Med_D7]])</f>
        <v>105.5</v>
      </c>
      <c r="M96" s="1">
        <f>Tableau2[[#This Row],[Med_E3]]+Tableau2[[#This Row],[Med_E2]]+Tableau2[[#This Row],[Med_E1]]</f>
        <v>29</v>
      </c>
      <c r="N96" s="1">
        <f>Tableau2[[#This Row],[Tot_MedD]]+Tableau2[[#This Row],[Tot_MedE]]</f>
        <v>134.5</v>
      </c>
      <c r="O96" s="1">
        <f>Tableau2[[#This Row],[Med_D1]]/Tableau2[[#This Row],[Med_D1]]</f>
        <v>1</v>
      </c>
      <c r="P96" s="1">
        <f>Tableau2[[#This Row],[Med_D2]]/Tableau2[[#This Row],[Med_D1]]</f>
        <v>0.30088495575221241</v>
      </c>
      <c r="Q96" s="1">
        <f>Tableau2[[#This Row],[Med_D3]]/Tableau2[[#This Row],[Med_D1]]</f>
        <v>0.35398230088495575</v>
      </c>
      <c r="R96" s="1">
        <f>Tableau2[[#This Row],[Med_D4]]/Tableau2[[#This Row],[Med_D1]]</f>
        <v>0.21238938053097345</v>
      </c>
      <c r="S96" s="1">
        <f>Tableau2[[#This Row],[Med_D5]]/Tableau2[[#This Row],[Med_D1]]</f>
        <v>0</v>
      </c>
      <c r="T96" s="1">
        <f>Tableau2[[#This Row],[Med_D6]]/Tableau2[[#This Row],[Med_D1]]</f>
        <v>0</v>
      </c>
      <c r="U96" s="1">
        <f>Tableau2[[#This Row],[Med_D7]]/Tableau2[[#This Row],[Med_D1]]</f>
        <v>0</v>
      </c>
      <c r="V96" s="1">
        <f>Tableau2[[#This Row],[Med_E1]]/Tableau2[[#This Row],[Med_D1]]</f>
        <v>0.51327433628318586</v>
      </c>
      <c r="W96" s="1">
        <f>Tableau2[[#This Row],[Med_E2]]/Tableau2[[#This Row],[Med_D1]]</f>
        <v>0</v>
      </c>
      <c r="X96" s="1">
        <f>Tableau2[[#This Row],[Med_E3]]/Tableau2[[#This Row],[Med_D1]]</f>
        <v>0</v>
      </c>
      <c r="Y96" s="1">
        <f>SUM(Tableau2[[#This Row],[Coe_Med_D1]:[Coe_Med_D7]])</f>
        <v>1.8672566371681416</v>
      </c>
      <c r="Z96" s="1">
        <f>Tableau2[[#This Row],[Tot_Coe_MedD]]+Tableau2[[#This Row],[Coe_Med_E1]]+Tableau2[[#This Row],[Coe_Med_E2]]+Tableau2[[#This Row],[Coe_Med_E3]]</f>
        <v>2.3805309734513274</v>
      </c>
      <c r="AA96" s="4">
        <v>4</v>
      </c>
      <c r="AB96" s="4">
        <v>1</v>
      </c>
    </row>
    <row r="97" spans="1:28" x14ac:dyDescent="0.25">
      <c r="A97" t="s">
        <v>121</v>
      </c>
      <c r="B97" s="1">
        <v>44</v>
      </c>
      <c r="C97" s="1">
        <v>25.5</v>
      </c>
      <c r="D97" s="1">
        <v>30</v>
      </c>
      <c r="I97" s="1">
        <v>22</v>
      </c>
      <c r="L97" s="1">
        <f>SUM(Tableau2[[#This Row],[Med_D1]:[Med_D7]])</f>
        <v>99.5</v>
      </c>
      <c r="M97" s="1">
        <f>Tableau2[[#This Row],[Med_E3]]+Tableau2[[#This Row],[Med_E2]]+Tableau2[[#This Row],[Med_E1]]</f>
        <v>22</v>
      </c>
      <c r="N97" s="1">
        <f>Tableau2[[#This Row],[Tot_MedD]]+Tableau2[[#This Row],[Tot_MedE]]</f>
        <v>121.5</v>
      </c>
      <c r="O97" s="1">
        <f>Tableau2[[#This Row],[Med_D1]]/Tableau2[[#This Row],[Med_D1]]</f>
        <v>1</v>
      </c>
      <c r="P97" s="1">
        <f>Tableau2[[#This Row],[Med_D2]]/Tableau2[[#This Row],[Med_D1]]</f>
        <v>0.57954545454545459</v>
      </c>
      <c r="Q97" s="1">
        <f>Tableau2[[#This Row],[Med_D3]]/Tableau2[[#This Row],[Med_D1]]</f>
        <v>0.68181818181818177</v>
      </c>
      <c r="R97" s="1">
        <f>Tableau2[[#This Row],[Med_D4]]/Tableau2[[#This Row],[Med_D1]]</f>
        <v>0</v>
      </c>
      <c r="S97" s="1">
        <f>Tableau2[[#This Row],[Med_D5]]/Tableau2[[#This Row],[Med_D1]]</f>
        <v>0</v>
      </c>
      <c r="T97" s="1">
        <f>Tableau2[[#This Row],[Med_D6]]/Tableau2[[#This Row],[Med_D1]]</f>
        <v>0</v>
      </c>
      <c r="U97" s="1">
        <f>Tableau2[[#This Row],[Med_D7]]/Tableau2[[#This Row],[Med_D1]]</f>
        <v>0</v>
      </c>
      <c r="V97" s="1">
        <f>Tableau2[[#This Row],[Med_E1]]/Tableau2[[#This Row],[Med_D1]]</f>
        <v>0.5</v>
      </c>
      <c r="W97" s="1">
        <f>Tableau2[[#This Row],[Med_E2]]/Tableau2[[#This Row],[Med_D1]]</f>
        <v>0</v>
      </c>
      <c r="X97" s="1">
        <f>Tableau2[[#This Row],[Med_E3]]/Tableau2[[#This Row],[Med_D1]]</f>
        <v>0</v>
      </c>
      <c r="Y97" s="1">
        <f>SUM(Tableau2[[#This Row],[Coe_Med_D1]:[Coe_Med_D7]])</f>
        <v>2.2613636363636362</v>
      </c>
      <c r="Z97" s="1">
        <f>Tableau2[[#This Row],[Tot_Coe_MedD]]+Tableau2[[#This Row],[Coe_Med_E1]]+Tableau2[[#This Row],[Coe_Med_E2]]+Tableau2[[#This Row],[Coe_Med_E3]]</f>
        <v>2.7613636363636362</v>
      </c>
      <c r="AA97" s="4">
        <v>3</v>
      </c>
      <c r="AB97" s="4">
        <v>1</v>
      </c>
    </row>
    <row r="98" spans="1:28" x14ac:dyDescent="0.25">
      <c r="A98" t="s">
        <v>122</v>
      </c>
      <c r="B98" s="1">
        <v>17</v>
      </c>
      <c r="C98" s="1">
        <v>27</v>
      </c>
      <c r="D98" s="1">
        <v>16</v>
      </c>
      <c r="E98" s="1">
        <v>32</v>
      </c>
      <c r="I98" s="1">
        <v>9</v>
      </c>
      <c r="J98" s="1">
        <v>5</v>
      </c>
      <c r="L98" s="1">
        <f>SUM(Tableau2[[#This Row],[Med_D1]:[Med_D7]])</f>
        <v>92</v>
      </c>
      <c r="M98" s="1">
        <f>Tableau2[[#This Row],[Med_E3]]+Tableau2[[#This Row],[Med_E2]]+Tableau2[[#This Row],[Med_E1]]</f>
        <v>14</v>
      </c>
      <c r="N98" s="1">
        <f>Tableau2[[#This Row],[Tot_MedD]]+Tableau2[[#This Row],[Tot_MedE]]</f>
        <v>106</v>
      </c>
      <c r="O98" s="1">
        <f>Tableau2[[#This Row],[Med_D1]]/Tableau2[[#This Row],[Med_D1]]</f>
        <v>1</v>
      </c>
      <c r="P98" s="1">
        <f>Tableau2[[#This Row],[Med_D2]]/Tableau2[[#This Row],[Med_D1]]</f>
        <v>1.588235294117647</v>
      </c>
      <c r="Q98" s="1">
        <f>Tableau2[[#This Row],[Med_D3]]/Tableau2[[#This Row],[Med_D1]]</f>
        <v>0.94117647058823528</v>
      </c>
      <c r="R98" s="1">
        <f>Tableau2[[#This Row],[Med_D4]]/Tableau2[[#This Row],[Med_D1]]</f>
        <v>1.8823529411764706</v>
      </c>
      <c r="S98" s="1">
        <f>Tableau2[[#This Row],[Med_D5]]/Tableau2[[#This Row],[Med_D1]]</f>
        <v>0</v>
      </c>
      <c r="T98" s="1">
        <f>Tableau2[[#This Row],[Med_D6]]/Tableau2[[#This Row],[Med_D1]]</f>
        <v>0</v>
      </c>
      <c r="U98" s="1">
        <f>Tableau2[[#This Row],[Med_D7]]/Tableau2[[#This Row],[Med_D1]]</f>
        <v>0</v>
      </c>
      <c r="V98" s="1">
        <f>Tableau2[[#This Row],[Med_E1]]/Tableau2[[#This Row],[Med_D1]]</f>
        <v>0.52941176470588236</v>
      </c>
      <c r="W98" s="1">
        <f>Tableau2[[#This Row],[Med_E2]]/Tableau2[[#This Row],[Med_D1]]</f>
        <v>0.29411764705882354</v>
      </c>
      <c r="X98" s="1">
        <f>Tableau2[[#This Row],[Med_E3]]/Tableau2[[#This Row],[Med_D1]]</f>
        <v>0</v>
      </c>
      <c r="Y98" s="1">
        <f>SUM(Tableau2[[#This Row],[Coe_Med_D1]:[Coe_Med_D7]])</f>
        <v>5.4117647058823533</v>
      </c>
      <c r="Z98" s="1">
        <f>Tableau2[[#This Row],[Tot_Coe_MedD]]+Tableau2[[#This Row],[Coe_Med_E1]]+Tableau2[[#This Row],[Coe_Med_E2]]+Tableau2[[#This Row],[Coe_Med_E3]]</f>
        <v>6.2352941176470589</v>
      </c>
      <c r="AA98" s="4">
        <v>4</v>
      </c>
      <c r="AB98" s="4">
        <v>2</v>
      </c>
    </row>
    <row r="99" spans="1:28" x14ac:dyDescent="0.25">
      <c r="A99" t="s">
        <v>123</v>
      </c>
      <c r="B99" s="1">
        <v>26</v>
      </c>
      <c r="C99" s="1">
        <v>20</v>
      </c>
      <c r="D99" s="1">
        <v>7</v>
      </c>
      <c r="E99" s="1">
        <v>17</v>
      </c>
      <c r="I99" s="1">
        <v>16</v>
      </c>
      <c r="L99" s="1">
        <f>SUM(Tableau2[[#This Row],[Med_D1]:[Med_D7]])</f>
        <v>70</v>
      </c>
      <c r="M99" s="1">
        <f>Tableau2[[#This Row],[Med_E3]]+Tableau2[[#This Row],[Med_E2]]+Tableau2[[#This Row],[Med_E1]]</f>
        <v>16</v>
      </c>
      <c r="N99" s="1">
        <f>Tableau2[[#This Row],[Tot_MedD]]+Tableau2[[#This Row],[Tot_MedE]]</f>
        <v>86</v>
      </c>
      <c r="O99" s="1">
        <f>Tableau2[[#This Row],[Med_D1]]/Tableau2[[#This Row],[Med_D1]]</f>
        <v>1</v>
      </c>
      <c r="P99" s="1">
        <f>Tableau2[[#This Row],[Med_D2]]/Tableau2[[#This Row],[Med_D1]]</f>
        <v>0.76923076923076927</v>
      </c>
      <c r="Q99" s="1">
        <f>Tableau2[[#This Row],[Med_D3]]/Tableau2[[#This Row],[Med_D1]]</f>
        <v>0.26923076923076922</v>
      </c>
      <c r="R99" s="1">
        <f>Tableau2[[#This Row],[Med_D4]]/Tableau2[[#This Row],[Med_D1]]</f>
        <v>0.65384615384615385</v>
      </c>
      <c r="S99" s="1">
        <f>Tableau2[[#This Row],[Med_D5]]/Tableau2[[#This Row],[Med_D1]]</f>
        <v>0</v>
      </c>
      <c r="T99" s="1">
        <f>Tableau2[[#This Row],[Med_D6]]/Tableau2[[#This Row],[Med_D1]]</f>
        <v>0</v>
      </c>
      <c r="U99" s="1">
        <f>Tableau2[[#This Row],[Med_D7]]/Tableau2[[#This Row],[Med_D1]]</f>
        <v>0</v>
      </c>
      <c r="V99" s="1">
        <f>Tableau2[[#This Row],[Med_E1]]/Tableau2[[#This Row],[Med_D1]]</f>
        <v>0.61538461538461542</v>
      </c>
      <c r="W99" s="1">
        <f>Tableau2[[#This Row],[Med_E2]]/Tableau2[[#This Row],[Med_D1]]</f>
        <v>0</v>
      </c>
      <c r="X99" s="1">
        <f>Tableau2[[#This Row],[Med_E3]]/Tableau2[[#This Row],[Med_D1]]</f>
        <v>0</v>
      </c>
      <c r="Y99" s="1">
        <f>SUM(Tableau2[[#This Row],[Coe_Med_D1]:[Coe_Med_D7]])</f>
        <v>2.6923076923076921</v>
      </c>
      <c r="Z99" s="1">
        <f>Tableau2[[#This Row],[Tot_Coe_MedD]]+Tableau2[[#This Row],[Coe_Med_E1]]+Tableau2[[#This Row],[Coe_Med_E2]]+Tableau2[[#This Row],[Coe_Med_E3]]</f>
        <v>3.3076923076923075</v>
      </c>
      <c r="AA99" s="4">
        <v>4</v>
      </c>
      <c r="AB99" s="4">
        <v>1</v>
      </c>
    </row>
    <row r="100" spans="1:28" x14ac:dyDescent="0.25">
      <c r="A100" t="s">
        <v>124</v>
      </c>
      <c r="B100" s="1">
        <v>20</v>
      </c>
      <c r="C100" s="1">
        <v>15</v>
      </c>
      <c r="D100" s="1">
        <v>21.5</v>
      </c>
      <c r="E100" s="1">
        <v>16</v>
      </c>
      <c r="I100" s="1">
        <v>39.5</v>
      </c>
      <c r="L100" s="1">
        <f>SUM(Tableau2[[#This Row],[Med_D1]:[Med_D7]])</f>
        <v>72.5</v>
      </c>
      <c r="M100" s="1">
        <f>Tableau2[[#This Row],[Med_E3]]+Tableau2[[#This Row],[Med_E2]]+Tableau2[[#This Row],[Med_E1]]</f>
        <v>39.5</v>
      </c>
      <c r="N100" s="1">
        <f>Tableau2[[#This Row],[Tot_MedD]]+Tableau2[[#This Row],[Tot_MedE]]</f>
        <v>112</v>
      </c>
      <c r="O100" s="1">
        <f>Tableau2[[#This Row],[Med_D1]]/Tableau2[[#This Row],[Med_D1]]</f>
        <v>1</v>
      </c>
      <c r="P100" s="1">
        <f>Tableau2[[#This Row],[Med_D2]]/Tableau2[[#This Row],[Med_D1]]</f>
        <v>0.75</v>
      </c>
      <c r="Q100" s="1">
        <f>Tableau2[[#This Row],[Med_D3]]/Tableau2[[#This Row],[Med_D1]]</f>
        <v>1.075</v>
      </c>
      <c r="R100" s="1">
        <f>Tableau2[[#This Row],[Med_D4]]/Tableau2[[#This Row],[Med_D1]]</f>
        <v>0.8</v>
      </c>
      <c r="S100" s="1">
        <f>Tableau2[[#This Row],[Med_D5]]/Tableau2[[#This Row],[Med_D1]]</f>
        <v>0</v>
      </c>
      <c r="T100" s="1">
        <f>Tableau2[[#This Row],[Med_D6]]/Tableau2[[#This Row],[Med_D1]]</f>
        <v>0</v>
      </c>
      <c r="U100" s="1">
        <f>Tableau2[[#This Row],[Med_D7]]/Tableau2[[#This Row],[Med_D1]]</f>
        <v>0</v>
      </c>
      <c r="V100" s="1">
        <f>Tableau2[[#This Row],[Med_E1]]/Tableau2[[#This Row],[Med_D1]]</f>
        <v>1.9750000000000001</v>
      </c>
      <c r="W100" s="1">
        <f>Tableau2[[#This Row],[Med_E2]]/Tableau2[[#This Row],[Med_D1]]</f>
        <v>0</v>
      </c>
      <c r="X100" s="1">
        <f>Tableau2[[#This Row],[Med_E3]]/Tableau2[[#This Row],[Med_D1]]</f>
        <v>0</v>
      </c>
      <c r="Y100" s="1">
        <f>SUM(Tableau2[[#This Row],[Coe_Med_D1]:[Coe_Med_D7]])</f>
        <v>3.625</v>
      </c>
      <c r="Z100" s="1">
        <f>Tableau2[[#This Row],[Tot_Coe_MedD]]+Tableau2[[#This Row],[Coe_Med_E1]]+Tableau2[[#This Row],[Coe_Med_E2]]+Tableau2[[#This Row],[Coe_Med_E3]]</f>
        <v>5.6</v>
      </c>
      <c r="AA100" s="4">
        <v>4</v>
      </c>
      <c r="AB100" s="4">
        <v>1</v>
      </c>
    </row>
    <row r="101" spans="1:28" x14ac:dyDescent="0.25">
      <c r="A101" t="s">
        <v>125</v>
      </c>
      <c r="B101" s="1">
        <v>54</v>
      </c>
      <c r="C101" s="1">
        <v>24</v>
      </c>
      <c r="D101" s="1">
        <v>24</v>
      </c>
      <c r="E101" s="1">
        <v>21</v>
      </c>
      <c r="I101" s="1">
        <v>38</v>
      </c>
      <c r="L101" s="1">
        <f>SUM(Tableau2[[#This Row],[Med_D1]:[Med_D7]])</f>
        <v>123</v>
      </c>
      <c r="M101" s="1">
        <f>Tableau2[[#This Row],[Med_E3]]+Tableau2[[#This Row],[Med_E2]]+Tableau2[[#This Row],[Med_E1]]</f>
        <v>38</v>
      </c>
      <c r="N101" s="1">
        <f>Tableau2[[#This Row],[Tot_MedD]]+Tableau2[[#This Row],[Tot_MedE]]</f>
        <v>161</v>
      </c>
      <c r="O101" s="1">
        <f>Tableau2[[#This Row],[Med_D1]]/Tableau2[[#This Row],[Med_D1]]</f>
        <v>1</v>
      </c>
      <c r="P101" s="1">
        <f>Tableau2[[#This Row],[Med_D2]]/Tableau2[[#This Row],[Med_D1]]</f>
        <v>0.44444444444444442</v>
      </c>
      <c r="Q101" s="1">
        <f>Tableau2[[#This Row],[Med_D3]]/Tableau2[[#This Row],[Med_D1]]</f>
        <v>0.44444444444444442</v>
      </c>
      <c r="R101" s="1">
        <f>Tableau2[[#This Row],[Med_D4]]/Tableau2[[#This Row],[Med_D1]]</f>
        <v>0.3888888888888889</v>
      </c>
      <c r="S101" s="1">
        <f>Tableau2[[#This Row],[Med_D5]]/Tableau2[[#This Row],[Med_D1]]</f>
        <v>0</v>
      </c>
      <c r="T101" s="1">
        <f>Tableau2[[#This Row],[Med_D6]]/Tableau2[[#This Row],[Med_D1]]</f>
        <v>0</v>
      </c>
      <c r="U101" s="1">
        <f>Tableau2[[#This Row],[Med_D7]]/Tableau2[[#This Row],[Med_D1]]</f>
        <v>0</v>
      </c>
      <c r="V101" s="1">
        <f>Tableau2[[#This Row],[Med_E1]]/Tableau2[[#This Row],[Med_D1]]</f>
        <v>0.70370370370370372</v>
      </c>
      <c r="W101" s="1">
        <f>Tableau2[[#This Row],[Med_E2]]/Tableau2[[#This Row],[Med_D1]]</f>
        <v>0</v>
      </c>
      <c r="X101" s="1">
        <f>Tableau2[[#This Row],[Med_E3]]/Tableau2[[#This Row],[Med_D1]]</f>
        <v>0</v>
      </c>
      <c r="Y101" s="1">
        <f>SUM(Tableau2[[#This Row],[Coe_Med_D1]:[Coe_Med_D7]])</f>
        <v>2.2777777777777777</v>
      </c>
      <c r="Z101" s="1">
        <f>Tableau2[[#This Row],[Tot_Coe_MedD]]+Tableau2[[#This Row],[Coe_Med_E1]]+Tableau2[[#This Row],[Coe_Med_E2]]+Tableau2[[#This Row],[Coe_Med_E3]]</f>
        <v>2.9814814814814814</v>
      </c>
      <c r="AA101" s="4">
        <v>4</v>
      </c>
      <c r="AB101" s="4">
        <v>1</v>
      </c>
    </row>
    <row r="102" spans="1:28" x14ac:dyDescent="0.25">
      <c r="A102" t="s">
        <v>126</v>
      </c>
      <c r="B102" s="1">
        <v>41</v>
      </c>
      <c r="C102" s="1">
        <v>26</v>
      </c>
      <c r="D102" s="1">
        <v>23</v>
      </c>
      <c r="E102" s="1">
        <v>21</v>
      </c>
      <c r="I102" s="1">
        <v>41</v>
      </c>
      <c r="L102" s="1">
        <f>SUM(Tableau2[[#This Row],[Med_D1]:[Med_D7]])</f>
        <v>111</v>
      </c>
      <c r="M102" s="1">
        <f>Tableau2[[#This Row],[Med_E3]]+Tableau2[[#This Row],[Med_E2]]+Tableau2[[#This Row],[Med_E1]]</f>
        <v>41</v>
      </c>
      <c r="N102" s="1">
        <f>Tableau2[[#This Row],[Tot_MedD]]+Tableau2[[#This Row],[Tot_MedE]]</f>
        <v>152</v>
      </c>
      <c r="O102" s="1">
        <f>Tableau2[[#This Row],[Med_D1]]/Tableau2[[#This Row],[Med_D1]]</f>
        <v>1</v>
      </c>
      <c r="P102" s="1">
        <f>Tableau2[[#This Row],[Med_D2]]/Tableau2[[#This Row],[Med_D1]]</f>
        <v>0.63414634146341464</v>
      </c>
      <c r="Q102" s="1">
        <f>Tableau2[[#This Row],[Med_D3]]/Tableau2[[#This Row],[Med_D1]]</f>
        <v>0.56097560975609762</v>
      </c>
      <c r="R102" s="1">
        <f>Tableau2[[#This Row],[Med_D4]]/Tableau2[[#This Row],[Med_D1]]</f>
        <v>0.51219512195121952</v>
      </c>
      <c r="S102" s="1">
        <f>Tableau2[[#This Row],[Med_D5]]/Tableau2[[#This Row],[Med_D1]]</f>
        <v>0</v>
      </c>
      <c r="T102" s="1">
        <f>Tableau2[[#This Row],[Med_D6]]/Tableau2[[#This Row],[Med_D1]]</f>
        <v>0</v>
      </c>
      <c r="U102" s="1">
        <f>Tableau2[[#This Row],[Med_D7]]/Tableau2[[#This Row],[Med_D1]]</f>
        <v>0</v>
      </c>
      <c r="V102" s="1">
        <f>Tableau2[[#This Row],[Med_E1]]/Tableau2[[#This Row],[Med_D1]]</f>
        <v>1</v>
      </c>
      <c r="W102" s="1">
        <f>Tableau2[[#This Row],[Med_E2]]/Tableau2[[#This Row],[Med_D1]]</f>
        <v>0</v>
      </c>
      <c r="X102" s="1">
        <f>Tableau2[[#This Row],[Med_E3]]/Tableau2[[#This Row],[Med_D1]]</f>
        <v>0</v>
      </c>
      <c r="Y102" s="1">
        <f>SUM(Tableau2[[#This Row],[Coe_Med_D1]:[Coe_Med_D7]])</f>
        <v>2.7073170731707319</v>
      </c>
      <c r="Z102" s="1">
        <f>Tableau2[[#This Row],[Tot_Coe_MedD]]+Tableau2[[#This Row],[Coe_Med_E1]]+Tableau2[[#This Row],[Coe_Med_E2]]+Tableau2[[#This Row],[Coe_Med_E3]]</f>
        <v>3.7073170731707319</v>
      </c>
      <c r="AA102" s="4">
        <v>4</v>
      </c>
      <c r="AB102" s="4">
        <v>1</v>
      </c>
    </row>
    <row r="103" spans="1:28" x14ac:dyDescent="0.25">
      <c r="A103" t="s">
        <v>127</v>
      </c>
      <c r="B103" s="1">
        <v>44</v>
      </c>
      <c r="C103" s="1">
        <v>26</v>
      </c>
      <c r="D103" s="1">
        <v>19.5</v>
      </c>
      <c r="E103" s="1">
        <v>18</v>
      </c>
      <c r="I103" s="1">
        <v>38.5</v>
      </c>
      <c r="L103" s="1">
        <f>SUM(Tableau2[[#This Row],[Med_D1]:[Med_D7]])</f>
        <v>107.5</v>
      </c>
      <c r="M103" s="1">
        <f>Tableau2[[#This Row],[Med_E3]]+Tableau2[[#This Row],[Med_E2]]+Tableau2[[#This Row],[Med_E1]]</f>
        <v>38.5</v>
      </c>
      <c r="N103" s="1">
        <f>Tableau2[[#This Row],[Tot_MedD]]+Tableau2[[#This Row],[Tot_MedE]]</f>
        <v>146</v>
      </c>
      <c r="O103" s="1">
        <f>Tableau2[[#This Row],[Med_D1]]/Tableau2[[#This Row],[Med_D1]]</f>
        <v>1</v>
      </c>
      <c r="P103" s="1">
        <f>Tableau2[[#This Row],[Med_D2]]/Tableau2[[#This Row],[Med_D1]]</f>
        <v>0.59090909090909094</v>
      </c>
      <c r="Q103" s="1">
        <f>Tableau2[[#This Row],[Med_D3]]/Tableau2[[#This Row],[Med_D1]]</f>
        <v>0.44318181818181818</v>
      </c>
      <c r="R103" s="1">
        <f>Tableau2[[#This Row],[Med_D4]]/Tableau2[[#This Row],[Med_D1]]</f>
        <v>0.40909090909090912</v>
      </c>
      <c r="S103" s="1">
        <f>Tableau2[[#This Row],[Med_D5]]/Tableau2[[#This Row],[Med_D1]]</f>
        <v>0</v>
      </c>
      <c r="T103" s="1">
        <f>Tableau2[[#This Row],[Med_D6]]/Tableau2[[#This Row],[Med_D1]]</f>
        <v>0</v>
      </c>
      <c r="U103" s="1">
        <f>Tableau2[[#This Row],[Med_D7]]/Tableau2[[#This Row],[Med_D1]]</f>
        <v>0</v>
      </c>
      <c r="V103" s="1">
        <f>Tableau2[[#This Row],[Med_E1]]/Tableau2[[#This Row],[Med_D1]]</f>
        <v>0.875</v>
      </c>
      <c r="W103" s="1">
        <f>Tableau2[[#This Row],[Med_E2]]/Tableau2[[#This Row],[Med_D1]]</f>
        <v>0</v>
      </c>
      <c r="X103" s="1">
        <f>Tableau2[[#This Row],[Med_E3]]/Tableau2[[#This Row],[Med_D1]]</f>
        <v>0</v>
      </c>
      <c r="Y103" s="1">
        <f>SUM(Tableau2[[#This Row],[Coe_Med_D1]:[Coe_Med_D7]])</f>
        <v>2.4431818181818183</v>
      </c>
      <c r="Z103" s="1">
        <f>Tableau2[[#This Row],[Tot_Coe_MedD]]+Tableau2[[#This Row],[Coe_Med_E1]]+Tableau2[[#This Row],[Coe_Med_E2]]+Tableau2[[#This Row],[Coe_Med_E3]]</f>
        <v>3.3181818181818183</v>
      </c>
      <c r="AA103" s="4">
        <v>4</v>
      </c>
      <c r="AB103" s="4">
        <v>1</v>
      </c>
    </row>
    <row r="104" spans="1:28" x14ac:dyDescent="0.25">
      <c r="A104" t="s">
        <v>128</v>
      </c>
      <c r="B104" s="1">
        <v>42</v>
      </c>
      <c r="C104" s="1">
        <v>22</v>
      </c>
      <c r="D104" s="1">
        <v>20</v>
      </c>
      <c r="E104" s="1">
        <v>22</v>
      </c>
      <c r="I104" s="1">
        <v>40</v>
      </c>
      <c r="L104" s="1">
        <f>SUM(Tableau2[[#This Row],[Med_D1]:[Med_D7]])</f>
        <v>106</v>
      </c>
      <c r="M104" s="1">
        <f>Tableau2[[#This Row],[Med_E3]]+Tableau2[[#This Row],[Med_E2]]+Tableau2[[#This Row],[Med_E1]]</f>
        <v>40</v>
      </c>
      <c r="N104" s="1">
        <f>Tableau2[[#This Row],[Tot_MedD]]+Tableau2[[#This Row],[Tot_MedE]]</f>
        <v>146</v>
      </c>
      <c r="O104" s="1">
        <f>Tableau2[[#This Row],[Med_D1]]/Tableau2[[#This Row],[Med_D1]]</f>
        <v>1</v>
      </c>
      <c r="P104" s="1">
        <f>Tableau2[[#This Row],[Med_D2]]/Tableau2[[#This Row],[Med_D1]]</f>
        <v>0.52380952380952384</v>
      </c>
      <c r="Q104" s="1">
        <f>Tableau2[[#This Row],[Med_D3]]/Tableau2[[#This Row],[Med_D1]]</f>
        <v>0.47619047619047616</v>
      </c>
      <c r="R104" s="1">
        <f>Tableau2[[#This Row],[Med_D4]]/Tableau2[[#This Row],[Med_D1]]</f>
        <v>0.52380952380952384</v>
      </c>
      <c r="S104" s="1">
        <f>Tableau2[[#This Row],[Med_D5]]/Tableau2[[#This Row],[Med_D1]]</f>
        <v>0</v>
      </c>
      <c r="T104" s="1">
        <f>Tableau2[[#This Row],[Med_D6]]/Tableau2[[#This Row],[Med_D1]]</f>
        <v>0</v>
      </c>
      <c r="U104" s="1">
        <f>Tableau2[[#This Row],[Med_D7]]/Tableau2[[#This Row],[Med_D1]]</f>
        <v>0</v>
      </c>
      <c r="V104" s="1">
        <f>Tableau2[[#This Row],[Med_E1]]/Tableau2[[#This Row],[Med_D1]]</f>
        <v>0.95238095238095233</v>
      </c>
      <c r="W104" s="1">
        <f>Tableau2[[#This Row],[Med_E2]]/Tableau2[[#This Row],[Med_D1]]</f>
        <v>0</v>
      </c>
      <c r="X104" s="1">
        <f>Tableau2[[#This Row],[Med_E3]]/Tableau2[[#This Row],[Med_D1]]</f>
        <v>0</v>
      </c>
      <c r="Y104" s="1">
        <f>SUM(Tableau2[[#This Row],[Coe_Med_D1]:[Coe_Med_D7]])</f>
        <v>2.5238095238095237</v>
      </c>
      <c r="Z104" s="1">
        <f>Tableau2[[#This Row],[Tot_Coe_MedD]]+Tableau2[[#This Row],[Coe_Med_E1]]+Tableau2[[#This Row],[Coe_Med_E2]]+Tableau2[[#This Row],[Coe_Med_E3]]</f>
        <v>3.4761904761904763</v>
      </c>
      <c r="AA104" s="4">
        <v>4</v>
      </c>
      <c r="AB104" s="4">
        <v>1</v>
      </c>
    </row>
    <row r="105" spans="1:28" x14ac:dyDescent="0.25">
      <c r="A105" t="s">
        <v>129</v>
      </c>
      <c r="B105" s="1">
        <v>52</v>
      </c>
      <c r="C105" s="1">
        <v>35</v>
      </c>
      <c r="D105" s="1">
        <v>29</v>
      </c>
      <c r="E105" s="1">
        <v>18</v>
      </c>
      <c r="I105" s="1">
        <v>52</v>
      </c>
      <c r="L105" s="1">
        <f>SUM(Tableau2[[#This Row],[Med_D1]:[Med_D7]])</f>
        <v>134</v>
      </c>
      <c r="M105" s="1">
        <f>Tableau2[[#This Row],[Med_E3]]+Tableau2[[#This Row],[Med_E2]]+Tableau2[[#This Row],[Med_E1]]</f>
        <v>52</v>
      </c>
      <c r="N105" s="1">
        <f>Tableau2[[#This Row],[Tot_MedD]]+Tableau2[[#This Row],[Tot_MedE]]</f>
        <v>186</v>
      </c>
      <c r="O105" s="1">
        <f>Tableau2[[#This Row],[Med_D1]]/Tableau2[[#This Row],[Med_D1]]</f>
        <v>1</v>
      </c>
      <c r="P105" s="1">
        <f>Tableau2[[#This Row],[Med_D2]]/Tableau2[[#This Row],[Med_D1]]</f>
        <v>0.67307692307692313</v>
      </c>
      <c r="Q105" s="1">
        <f>Tableau2[[#This Row],[Med_D3]]/Tableau2[[#This Row],[Med_D1]]</f>
        <v>0.55769230769230771</v>
      </c>
      <c r="R105" s="1">
        <f>Tableau2[[#This Row],[Med_D4]]/Tableau2[[#This Row],[Med_D1]]</f>
        <v>0.34615384615384615</v>
      </c>
      <c r="S105" s="1">
        <f>Tableau2[[#This Row],[Med_D5]]/Tableau2[[#This Row],[Med_D1]]</f>
        <v>0</v>
      </c>
      <c r="T105" s="1">
        <f>Tableau2[[#This Row],[Med_D6]]/Tableau2[[#This Row],[Med_D1]]</f>
        <v>0</v>
      </c>
      <c r="U105" s="1">
        <f>Tableau2[[#This Row],[Med_D7]]/Tableau2[[#This Row],[Med_D1]]</f>
        <v>0</v>
      </c>
      <c r="V105" s="1">
        <f>Tableau2[[#This Row],[Med_E1]]/Tableau2[[#This Row],[Med_D1]]</f>
        <v>1</v>
      </c>
      <c r="W105" s="1">
        <f>Tableau2[[#This Row],[Med_E2]]/Tableau2[[#This Row],[Med_D1]]</f>
        <v>0</v>
      </c>
      <c r="X105" s="1">
        <f>Tableau2[[#This Row],[Med_E3]]/Tableau2[[#This Row],[Med_D1]]</f>
        <v>0</v>
      </c>
      <c r="Y105" s="1">
        <f>SUM(Tableau2[[#This Row],[Coe_Med_D1]:[Coe_Med_D7]])</f>
        <v>2.5769230769230771</v>
      </c>
      <c r="Z105" s="1">
        <f>Tableau2[[#This Row],[Tot_Coe_MedD]]+Tableau2[[#This Row],[Coe_Med_E1]]+Tableau2[[#This Row],[Coe_Med_E2]]+Tableau2[[#This Row],[Coe_Med_E3]]</f>
        <v>3.5769230769230771</v>
      </c>
      <c r="AA105" s="4">
        <v>4</v>
      </c>
      <c r="AB105" s="4">
        <v>1</v>
      </c>
    </row>
    <row r="106" spans="1:28" x14ac:dyDescent="0.25">
      <c r="A106" t="s">
        <v>130</v>
      </c>
      <c r="B106" s="1">
        <v>53</v>
      </c>
      <c r="C106" s="1">
        <v>34</v>
      </c>
      <c r="D106" s="1">
        <v>25.5</v>
      </c>
      <c r="E106" s="1">
        <v>17</v>
      </c>
      <c r="I106" s="1">
        <v>46.5</v>
      </c>
      <c r="L106" s="1">
        <f>SUM(Tableau2[[#This Row],[Med_D1]:[Med_D7]])</f>
        <v>129.5</v>
      </c>
      <c r="M106" s="1">
        <f>Tableau2[[#This Row],[Med_E3]]+Tableau2[[#This Row],[Med_E2]]+Tableau2[[#This Row],[Med_E1]]</f>
        <v>46.5</v>
      </c>
      <c r="N106" s="1">
        <f>Tableau2[[#This Row],[Tot_MedD]]+Tableau2[[#This Row],[Tot_MedE]]</f>
        <v>176</v>
      </c>
      <c r="O106" s="1">
        <f>Tableau2[[#This Row],[Med_D1]]/Tableau2[[#This Row],[Med_D1]]</f>
        <v>1</v>
      </c>
      <c r="P106" s="1">
        <f>Tableau2[[#This Row],[Med_D2]]/Tableau2[[#This Row],[Med_D1]]</f>
        <v>0.64150943396226412</v>
      </c>
      <c r="Q106" s="1">
        <f>Tableau2[[#This Row],[Med_D3]]/Tableau2[[#This Row],[Med_D1]]</f>
        <v>0.48113207547169812</v>
      </c>
      <c r="R106" s="1">
        <f>Tableau2[[#This Row],[Med_D4]]/Tableau2[[#This Row],[Med_D1]]</f>
        <v>0.32075471698113206</v>
      </c>
      <c r="S106" s="1">
        <f>Tableau2[[#This Row],[Med_D5]]/Tableau2[[#This Row],[Med_D1]]</f>
        <v>0</v>
      </c>
      <c r="T106" s="1">
        <f>Tableau2[[#This Row],[Med_D6]]/Tableau2[[#This Row],[Med_D1]]</f>
        <v>0</v>
      </c>
      <c r="U106" s="1">
        <f>Tableau2[[#This Row],[Med_D7]]/Tableau2[[#This Row],[Med_D1]]</f>
        <v>0</v>
      </c>
      <c r="V106" s="1">
        <f>Tableau2[[#This Row],[Med_E1]]/Tableau2[[#This Row],[Med_D1]]</f>
        <v>0.87735849056603776</v>
      </c>
      <c r="W106" s="1">
        <f>Tableau2[[#This Row],[Med_E2]]/Tableau2[[#This Row],[Med_D1]]</f>
        <v>0</v>
      </c>
      <c r="X106" s="1">
        <f>Tableau2[[#This Row],[Med_E3]]/Tableau2[[#This Row],[Med_D1]]</f>
        <v>0</v>
      </c>
      <c r="Y106" s="1">
        <f>SUM(Tableau2[[#This Row],[Coe_Med_D1]:[Coe_Med_D7]])</f>
        <v>2.4433962264150946</v>
      </c>
      <c r="Z106" s="1">
        <f>Tableau2[[#This Row],[Tot_Coe_MedD]]+Tableau2[[#This Row],[Coe_Med_E1]]+Tableau2[[#This Row],[Coe_Med_E2]]+Tableau2[[#This Row],[Coe_Med_E3]]</f>
        <v>3.3207547169811322</v>
      </c>
      <c r="AA106" s="4">
        <v>4</v>
      </c>
      <c r="AB106" s="4">
        <v>1</v>
      </c>
    </row>
    <row r="107" spans="1:28" x14ac:dyDescent="0.25">
      <c r="A107" t="s">
        <v>131</v>
      </c>
      <c r="B107" s="1">
        <v>53</v>
      </c>
      <c r="C107" s="1">
        <v>33</v>
      </c>
      <c r="D107" s="1">
        <v>35.5</v>
      </c>
      <c r="E107" s="1">
        <v>17.5</v>
      </c>
      <c r="I107" s="1">
        <v>55</v>
      </c>
      <c r="L107" s="1">
        <f>SUM(Tableau2[[#This Row],[Med_D1]:[Med_D7]])</f>
        <v>139</v>
      </c>
      <c r="M107" s="1">
        <f>Tableau2[[#This Row],[Med_E3]]+Tableau2[[#This Row],[Med_E2]]+Tableau2[[#This Row],[Med_E1]]</f>
        <v>55</v>
      </c>
      <c r="N107" s="1">
        <f>Tableau2[[#This Row],[Tot_MedD]]+Tableau2[[#This Row],[Tot_MedE]]</f>
        <v>194</v>
      </c>
      <c r="O107" s="1">
        <f>Tableau2[[#This Row],[Med_D1]]/Tableau2[[#This Row],[Med_D1]]</f>
        <v>1</v>
      </c>
      <c r="P107" s="1">
        <f>Tableau2[[#This Row],[Med_D2]]/Tableau2[[#This Row],[Med_D1]]</f>
        <v>0.62264150943396224</v>
      </c>
      <c r="Q107" s="1">
        <f>Tableau2[[#This Row],[Med_D3]]/Tableau2[[#This Row],[Med_D1]]</f>
        <v>0.66981132075471694</v>
      </c>
      <c r="R107" s="1">
        <f>Tableau2[[#This Row],[Med_D4]]/Tableau2[[#This Row],[Med_D1]]</f>
        <v>0.330188679245283</v>
      </c>
      <c r="S107" s="1">
        <f>Tableau2[[#This Row],[Med_D5]]/Tableau2[[#This Row],[Med_D1]]</f>
        <v>0</v>
      </c>
      <c r="T107" s="1">
        <f>Tableau2[[#This Row],[Med_D6]]/Tableau2[[#This Row],[Med_D1]]</f>
        <v>0</v>
      </c>
      <c r="U107" s="1">
        <f>Tableau2[[#This Row],[Med_D7]]/Tableau2[[#This Row],[Med_D1]]</f>
        <v>0</v>
      </c>
      <c r="V107" s="1">
        <f>Tableau2[[#This Row],[Med_E1]]/Tableau2[[#This Row],[Med_D1]]</f>
        <v>1.0377358490566038</v>
      </c>
      <c r="W107" s="1">
        <f>Tableau2[[#This Row],[Med_E2]]/Tableau2[[#This Row],[Med_D1]]</f>
        <v>0</v>
      </c>
      <c r="X107" s="1">
        <f>Tableau2[[#This Row],[Med_E3]]/Tableau2[[#This Row],[Med_D1]]</f>
        <v>0</v>
      </c>
      <c r="Y107" s="1">
        <f>SUM(Tableau2[[#This Row],[Coe_Med_D1]:[Coe_Med_D7]])</f>
        <v>2.6226415094339623</v>
      </c>
      <c r="Z107" s="1">
        <f>Tableau2[[#This Row],[Tot_Coe_MedD]]+Tableau2[[#This Row],[Coe_Med_E1]]+Tableau2[[#This Row],[Coe_Med_E2]]+Tableau2[[#This Row],[Coe_Med_E3]]</f>
        <v>3.6603773584905661</v>
      </c>
      <c r="AA107" s="4">
        <v>4</v>
      </c>
      <c r="AB107" s="4">
        <v>1</v>
      </c>
    </row>
    <row r="108" spans="1:28" x14ac:dyDescent="0.25">
      <c r="A108" t="s">
        <v>132</v>
      </c>
      <c r="B108" s="1">
        <v>34</v>
      </c>
      <c r="C108" s="1">
        <v>56</v>
      </c>
      <c r="D108" s="1">
        <v>33</v>
      </c>
      <c r="E108" s="1">
        <v>7</v>
      </c>
      <c r="I108" s="1">
        <v>48</v>
      </c>
      <c r="L108" s="1">
        <f>SUM(Tableau2[[#This Row],[Med_D1]:[Med_D7]])</f>
        <v>130</v>
      </c>
      <c r="M108" s="1">
        <f>Tableau2[[#This Row],[Med_E3]]+Tableau2[[#This Row],[Med_E2]]+Tableau2[[#This Row],[Med_E1]]</f>
        <v>48</v>
      </c>
      <c r="N108" s="1">
        <f>Tableau2[[#This Row],[Tot_MedD]]+Tableau2[[#This Row],[Tot_MedE]]</f>
        <v>178</v>
      </c>
      <c r="O108" s="1">
        <f>Tableau2[[#This Row],[Med_D1]]/Tableau2[[#This Row],[Med_D1]]</f>
        <v>1</v>
      </c>
      <c r="P108" s="1">
        <f>Tableau2[[#This Row],[Med_D2]]/Tableau2[[#This Row],[Med_D1]]</f>
        <v>1.6470588235294117</v>
      </c>
      <c r="Q108" s="1">
        <f>Tableau2[[#This Row],[Med_D3]]/Tableau2[[#This Row],[Med_D1]]</f>
        <v>0.97058823529411764</v>
      </c>
      <c r="R108" s="1">
        <f>Tableau2[[#This Row],[Med_D4]]/Tableau2[[#This Row],[Med_D1]]</f>
        <v>0.20588235294117646</v>
      </c>
      <c r="S108" s="1">
        <f>Tableau2[[#This Row],[Med_D5]]/Tableau2[[#This Row],[Med_D1]]</f>
        <v>0</v>
      </c>
      <c r="T108" s="1">
        <f>Tableau2[[#This Row],[Med_D6]]/Tableau2[[#This Row],[Med_D1]]</f>
        <v>0</v>
      </c>
      <c r="U108" s="1">
        <f>Tableau2[[#This Row],[Med_D7]]/Tableau2[[#This Row],[Med_D1]]</f>
        <v>0</v>
      </c>
      <c r="V108" s="1">
        <f>Tableau2[[#This Row],[Med_E1]]/Tableau2[[#This Row],[Med_D1]]</f>
        <v>1.411764705882353</v>
      </c>
      <c r="W108" s="1">
        <f>Tableau2[[#This Row],[Med_E2]]/Tableau2[[#This Row],[Med_D1]]</f>
        <v>0</v>
      </c>
      <c r="X108" s="1">
        <f>Tableau2[[#This Row],[Med_E3]]/Tableau2[[#This Row],[Med_D1]]</f>
        <v>0</v>
      </c>
      <c r="Y108" s="1">
        <f>SUM(Tableau2[[#This Row],[Coe_Med_D1]:[Coe_Med_D7]])</f>
        <v>3.8235294117647061</v>
      </c>
      <c r="Z108" s="1">
        <f>Tableau2[[#This Row],[Tot_Coe_MedD]]+Tableau2[[#This Row],[Coe_Med_E1]]+Tableau2[[#This Row],[Coe_Med_E2]]+Tableau2[[#This Row],[Coe_Med_E3]]</f>
        <v>5.2352941176470589</v>
      </c>
      <c r="AA108" s="4">
        <v>4</v>
      </c>
      <c r="AB108" s="4">
        <v>1</v>
      </c>
    </row>
    <row r="109" spans="1:28" x14ac:dyDescent="0.25">
      <c r="A109" t="s">
        <v>133</v>
      </c>
      <c r="B109" s="1">
        <v>40</v>
      </c>
      <c r="C109" s="1">
        <v>28</v>
      </c>
      <c r="D109" s="1">
        <v>32</v>
      </c>
      <c r="E109" s="1">
        <v>15</v>
      </c>
      <c r="F109" s="1">
        <v>15</v>
      </c>
      <c r="I109" s="1">
        <v>31</v>
      </c>
      <c r="J109" s="1">
        <v>29</v>
      </c>
      <c r="L109" s="1">
        <f>SUM(Tableau2[[#This Row],[Med_D1]:[Med_D7]])</f>
        <v>130</v>
      </c>
      <c r="M109" s="1">
        <f>Tableau2[[#This Row],[Med_E3]]+Tableau2[[#This Row],[Med_E2]]+Tableau2[[#This Row],[Med_E1]]</f>
        <v>60</v>
      </c>
      <c r="N109" s="1">
        <f>Tableau2[[#This Row],[Tot_MedD]]+Tableau2[[#This Row],[Tot_MedE]]</f>
        <v>190</v>
      </c>
      <c r="O109" s="1">
        <f>Tableau2[[#This Row],[Med_D1]]/Tableau2[[#This Row],[Med_D1]]</f>
        <v>1</v>
      </c>
      <c r="P109" s="1">
        <f>Tableau2[[#This Row],[Med_D2]]/Tableau2[[#This Row],[Med_D1]]</f>
        <v>0.7</v>
      </c>
      <c r="Q109" s="1">
        <f>Tableau2[[#This Row],[Med_D3]]/Tableau2[[#This Row],[Med_D1]]</f>
        <v>0.8</v>
      </c>
      <c r="R109" s="1">
        <f>Tableau2[[#This Row],[Med_D4]]/Tableau2[[#This Row],[Med_D1]]</f>
        <v>0.375</v>
      </c>
      <c r="S109" s="1">
        <f>Tableau2[[#This Row],[Med_D5]]/Tableau2[[#This Row],[Med_D1]]</f>
        <v>0.375</v>
      </c>
      <c r="T109" s="1">
        <f>Tableau2[[#This Row],[Med_D6]]/Tableau2[[#This Row],[Med_D1]]</f>
        <v>0</v>
      </c>
      <c r="U109" s="1">
        <f>Tableau2[[#This Row],[Med_D7]]/Tableau2[[#This Row],[Med_D1]]</f>
        <v>0</v>
      </c>
      <c r="V109" s="1">
        <f>Tableau2[[#This Row],[Med_E1]]/Tableau2[[#This Row],[Med_D1]]</f>
        <v>0.77500000000000002</v>
      </c>
      <c r="W109" s="1">
        <f>Tableau2[[#This Row],[Med_E2]]/Tableau2[[#This Row],[Med_D1]]</f>
        <v>0.72499999999999998</v>
      </c>
      <c r="X109" s="1">
        <f>Tableau2[[#This Row],[Med_E3]]/Tableau2[[#This Row],[Med_D1]]</f>
        <v>0</v>
      </c>
      <c r="Y109" s="1">
        <f>SUM(Tableau2[[#This Row],[Coe_Med_D1]:[Coe_Med_D7]])</f>
        <v>3.25</v>
      </c>
      <c r="Z109" s="1">
        <f>Tableau2[[#This Row],[Tot_Coe_MedD]]+Tableau2[[#This Row],[Coe_Med_E1]]+Tableau2[[#This Row],[Coe_Med_E2]]+Tableau2[[#This Row],[Coe_Med_E3]]</f>
        <v>4.75</v>
      </c>
      <c r="AA109" s="4">
        <v>5</v>
      </c>
      <c r="AB109" s="4">
        <v>2</v>
      </c>
    </row>
    <row r="110" spans="1:28" x14ac:dyDescent="0.25">
      <c r="A110" t="s">
        <v>134</v>
      </c>
      <c r="B110" s="1">
        <v>42</v>
      </c>
      <c r="C110" s="1">
        <v>25</v>
      </c>
      <c r="D110" s="1">
        <v>22</v>
      </c>
      <c r="I110" s="1">
        <v>42</v>
      </c>
      <c r="L110" s="1">
        <f>SUM(Tableau2[[#This Row],[Med_D1]:[Med_D7]])</f>
        <v>89</v>
      </c>
      <c r="M110" s="1">
        <f>Tableau2[[#This Row],[Med_E3]]+Tableau2[[#This Row],[Med_E2]]+Tableau2[[#This Row],[Med_E1]]</f>
        <v>42</v>
      </c>
      <c r="N110" s="1">
        <f>Tableau2[[#This Row],[Tot_MedD]]+Tableau2[[#This Row],[Tot_MedE]]</f>
        <v>131</v>
      </c>
      <c r="O110" s="1">
        <f>Tableau2[[#This Row],[Med_D1]]/Tableau2[[#This Row],[Med_D1]]</f>
        <v>1</v>
      </c>
      <c r="P110" s="1">
        <f>Tableau2[[#This Row],[Med_D2]]/Tableau2[[#This Row],[Med_D1]]</f>
        <v>0.59523809523809523</v>
      </c>
      <c r="Q110" s="1">
        <f>Tableau2[[#This Row],[Med_D3]]/Tableau2[[#This Row],[Med_D1]]</f>
        <v>0.52380952380952384</v>
      </c>
      <c r="R110" s="1">
        <f>Tableau2[[#This Row],[Med_D4]]/Tableau2[[#This Row],[Med_D1]]</f>
        <v>0</v>
      </c>
      <c r="S110" s="1">
        <f>Tableau2[[#This Row],[Med_D5]]/Tableau2[[#This Row],[Med_D1]]</f>
        <v>0</v>
      </c>
      <c r="T110" s="1">
        <f>Tableau2[[#This Row],[Med_D6]]/Tableau2[[#This Row],[Med_D1]]</f>
        <v>0</v>
      </c>
      <c r="U110" s="1">
        <f>Tableau2[[#This Row],[Med_D7]]/Tableau2[[#This Row],[Med_D1]]</f>
        <v>0</v>
      </c>
      <c r="V110" s="1">
        <f>Tableau2[[#This Row],[Med_E1]]/Tableau2[[#This Row],[Med_D1]]</f>
        <v>1</v>
      </c>
      <c r="W110" s="1">
        <f>Tableau2[[#This Row],[Med_E2]]/Tableau2[[#This Row],[Med_D1]]</f>
        <v>0</v>
      </c>
      <c r="X110" s="1">
        <f>Tableau2[[#This Row],[Med_E3]]/Tableau2[[#This Row],[Med_D1]]</f>
        <v>0</v>
      </c>
      <c r="Y110" s="1">
        <f>SUM(Tableau2[[#This Row],[Coe_Med_D1]:[Coe_Med_D7]])</f>
        <v>2.1190476190476191</v>
      </c>
      <c r="Z110" s="1">
        <f>Tableau2[[#This Row],[Tot_Coe_MedD]]+Tableau2[[#This Row],[Coe_Med_E1]]+Tableau2[[#This Row],[Coe_Med_E2]]+Tableau2[[#This Row],[Coe_Med_E3]]</f>
        <v>3.1190476190476191</v>
      </c>
      <c r="AA110" s="4">
        <v>3</v>
      </c>
      <c r="AB110" s="4">
        <v>1</v>
      </c>
    </row>
    <row r="111" spans="1:28" x14ac:dyDescent="0.25">
      <c r="A111" t="s">
        <v>135</v>
      </c>
      <c r="B111" s="1">
        <v>41.5</v>
      </c>
      <c r="C111" s="1">
        <v>21</v>
      </c>
      <c r="D111" s="1">
        <v>19</v>
      </c>
      <c r="I111" s="1">
        <v>42</v>
      </c>
      <c r="L111" s="1">
        <f>SUM(Tableau2[[#This Row],[Med_D1]:[Med_D7]])</f>
        <v>81.5</v>
      </c>
      <c r="M111" s="1">
        <f>Tableau2[[#This Row],[Med_E3]]+Tableau2[[#This Row],[Med_E2]]+Tableau2[[#This Row],[Med_E1]]</f>
        <v>42</v>
      </c>
      <c r="N111" s="1">
        <f>Tableau2[[#This Row],[Tot_MedD]]+Tableau2[[#This Row],[Tot_MedE]]</f>
        <v>123.5</v>
      </c>
      <c r="O111" s="1">
        <f>Tableau2[[#This Row],[Med_D1]]/Tableau2[[#This Row],[Med_D1]]</f>
        <v>1</v>
      </c>
      <c r="P111" s="1">
        <f>Tableau2[[#This Row],[Med_D2]]/Tableau2[[#This Row],[Med_D1]]</f>
        <v>0.50602409638554213</v>
      </c>
      <c r="Q111" s="1">
        <f>Tableau2[[#This Row],[Med_D3]]/Tableau2[[#This Row],[Med_D1]]</f>
        <v>0.45783132530120479</v>
      </c>
      <c r="R111" s="1">
        <f>Tableau2[[#This Row],[Med_D4]]/Tableau2[[#This Row],[Med_D1]]</f>
        <v>0</v>
      </c>
      <c r="S111" s="1">
        <f>Tableau2[[#This Row],[Med_D5]]/Tableau2[[#This Row],[Med_D1]]</f>
        <v>0</v>
      </c>
      <c r="T111" s="1">
        <f>Tableau2[[#This Row],[Med_D6]]/Tableau2[[#This Row],[Med_D1]]</f>
        <v>0</v>
      </c>
      <c r="U111" s="1">
        <f>Tableau2[[#This Row],[Med_D7]]/Tableau2[[#This Row],[Med_D1]]</f>
        <v>0</v>
      </c>
      <c r="V111" s="1">
        <f>Tableau2[[#This Row],[Med_E1]]/Tableau2[[#This Row],[Med_D1]]</f>
        <v>1.0120481927710843</v>
      </c>
      <c r="W111" s="1">
        <f>Tableau2[[#This Row],[Med_E2]]/Tableau2[[#This Row],[Med_D1]]</f>
        <v>0</v>
      </c>
      <c r="X111" s="1">
        <f>Tableau2[[#This Row],[Med_E3]]/Tableau2[[#This Row],[Med_D1]]</f>
        <v>0</v>
      </c>
      <c r="Y111" s="1">
        <f>SUM(Tableau2[[#This Row],[Coe_Med_D1]:[Coe_Med_D7]])</f>
        <v>1.963855421686747</v>
      </c>
      <c r="Z111" s="1">
        <f>Tableau2[[#This Row],[Tot_Coe_MedD]]+Tableau2[[#This Row],[Coe_Med_E1]]+Tableau2[[#This Row],[Coe_Med_E2]]+Tableau2[[#This Row],[Coe_Med_E3]]</f>
        <v>2.975903614457831</v>
      </c>
      <c r="AA111" s="4">
        <v>3</v>
      </c>
      <c r="AB111" s="4">
        <v>1</v>
      </c>
    </row>
    <row r="112" spans="1:28" x14ac:dyDescent="0.25">
      <c r="A112" t="s">
        <v>136</v>
      </c>
      <c r="B112" s="1">
        <v>46</v>
      </c>
      <c r="C112" s="1">
        <v>23</v>
      </c>
      <c r="D112" s="1">
        <v>27</v>
      </c>
      <c r="I112" s="1">
        <v>44</v>
      </c>
      <c r="L112" s="1">
        <f>SUM(Tableau2[[#This Row],[Med_D1]:[Med_D7]])</f>
        <v>96</v>
      </c>
      <c r="M112" s="1">
        <f>Tableau2[[#This Row],[Med_E3]]+Tableau2[[#This Row],[Med_E2]]+Tableau2[[#This Row],[Med_E1]]</f>
        <v>44</v>
      </c>
      <c r="N112" s="1">
        <f>Tableau2[[#This Row],[Tot_MedD]]+Tableau2[[#This Row],[Tot_MedE]]</f>
        <v>140</v>
      </c>
      <c r="O112" s="1">
        <f>Tableau2[[#This Row],[Med_D1]]/Tableau2[[#This Row],[Med_D1]]</f>
        <v>1</v>
      </c>
      <c r="P112" s="1">
        <f>Tableau2[[#This Row],[Med_D2]]/Tableau2[[#This Row],[Med_D1]]</f>
        <v>0.5</v>
      </c>
      <c r="Q112" s="1">
        <f>Tableau2[[#This Row],[Med_D3]]/Tableau2[[#This Row],[Med_D1]]</f>
        <v>0.58695652173913049</v>
      </c>
      <c r="R112" s="1">
        <f>Tableau2[[#This Row],[Med_D4]]/Tableau2[[#This Row],[Med_D1]]</f>
        <v>0</v>
      </c>
      <c r="S112" s="1">
        <f>Tableau2[[#This Row],[Med_D5]]/Tableau2[[#This Row],[Med_D1]]</f>
        <v>0</v>
      </c>
      <c r="T112" s="1">
        <f>Tableau2[[#This Row],[Med_D6]]/Tableau2[[#This Row],[Med_D1]]</f>
        <v>0</v>
      </c>
      <c r="U112" s="1">
        <f>Tableau2[[#This Row],[Med_D7]]/Tableau2[[#This Row],[Med_D1]]</f>
        <v>0</v>
      </c>
      <c r="V112" s="1">
        <f>Tableau2[[#This Row],[Med_E1]]/Tableau2[[#This Row],[Med_D1]]</f>
        <v>0.95652173913043481</v>
      </c>
      <c r="W112" s="1">
        <f>Tableau2[[#This Row],[Med_E2]]/Tableau2[[#This Row],[Med_D1]]</f>
        <v>0</v>
      </c>
      <c r="X112" s="1">
        <f>Tableau2[[#This Row],[Med_E3]]/Tableau2[[#This Row],[Med_D1]]</f>
        <v>0</v>
      </c>
      <c r="Y112" s="1">
        <f>SUM(Tableau2[[#This Row],[Coe_Med_D1]:[Coe_Med_D7]])</f>
        <v>2.0869565217391304</v>
      </c>
      <c r="Z112" s="1">
        <f>Tableau2[[#This Row],[Tot_Coe_MedD]]+Tableau2[[#This Row],[Coe_Med_E1]]+Tableau2[[#This Row],[Coe_Med_E2]]+Tableau2[[#This Row],[Coe_Med_E3]]</f>
        <v>3.0434782608695654</v>
      </c>
      <c r="AA112" s="4">
        <v>3</v>
      </c>
      <c r="AB112" s="4">
        <v>1</v>
      </c>
    </row>
    <row r="113" spans="1:28" x14ac:dyDescent="0.25">
      <c r="A113" t="s">
        <v>137</v>
      </c>
      <c r="B113" s="1">
        <v>45</v>
      </c>
      <c r="C113" s="1">
        <v>20</v>
      </c>
      <c r="D113" s="1">
        <v>20</v>
      </c>
      <c r="I113" s="1">
        <v>40</v>
      </c>
      <c r="L113" s="1">
        <f>SUM(Tableau2[[#This Row],[Med_D1]:[Med_D7]])</f>
        <v>85</v>
      </c>
      <c r="M113" s="1">
        <f>Tableau2[[#This Row],[Med_E3]]+Tableau2[[#This Row],[Med_E2]]+Tableau2[[#This Row],[Med_E1]]</f>
        <v>40</v>
      </c>
      <c r="N113" s="1">
        <f>Tableau2[[#This Row],[Tot_MedD]]+Tableau2[[#This Row],[Tot_MedE]]</f>
        <v>125</v>
      </c>
      <c r="O113" s="1">
        <f>Tableau2[[#This Row],[Med_D1]]/Tableau2[[#This Row],[Med_D1]]</f>
        <v>1</v>
      </c>
      <c r="P113" s="1">
        <f>Tableau2[[#This Row],[Med_D2]]/Tableau2[[#This Row],[Med_D1]]</f>
        <v>0.44444444444444442</v>
      </c>
      <c r="Q113" s="1">
        <f>Tableau2[[#This Row],[Med_D3]]/Tableau2[[#This Row],[Med_D1]]</f>
        <v>0.44444444444444442</v>
      </c>
      <c r="R113" s="1">
        <f>Tableau2[[#This Row],[Med_D4]]/Tableau2[[#This Row],[Med_D1]]</f>
        <v>0</v>
      </c>
      <c r="S113" s="1">
        <f>Tableau2[[#This Row],[Med_D5]]/Tableau2[[#This Row],[Med_D1]]</f>
        <v>0</v>
      </c>
      <c r="T113" s="1">
        <f>Tableau2[[#This Row],[Med_D6]]/Tableau2[[#This Row],[Med_D1]]</f>
        <v>0</v>
      </c>
      <c r="U113" s="1">
        <f>Tableau2[[#This Row],[Med_D7]]/Tableau2[[#This Row],[Med_D1]]</f>
        <v>0</v>
      </c>
      <c r="V113" s="1">
        <f>Tableau2[[#This Row],[Med_E1]]/Tableau2[[#This Row],[Med_D1]]</f>
        <v>0.88888888888888884</v>
      </c>
      <c r="W113" s="1">
        <f>Tableau2[[#This Row],[Med_E2]]/Tableau2[[#This Row],[Med_D1]]</f>
        <v>0</v>
      </c>
      <c r="X113" s="1">
        <f>Tableau2[[#This Row],[Med_E3]]/Tableau2[[#This Row],[Med_D1]]</f>
        <v>0</v>
      </c>
      <c r="Y113" s="1">
        <f>SUM(Tableau2[[#This Row],[Coe_Med_D1]:[Coe_Med_D7]])</f>
        <v>1.8888888888888888</v>
      </c>
      <c r="Z113" s="1">
        <f>Tableau2[[#This Row],[Tot_Coe_MedD]]+Tableau2[[#This Row],[Coe_Med_E1]]+Tableau2[[#This Row],[Coe_Med_E2]]+Tableau2[[#This Row],[Coe_Med_E3]]</f>
        <v>2.7777777777777777</v>
      </c>
      <c r="AA113" s="4">
        <v>3</v>
      </c>
      <c r="AB113" s="4">
        <v>1</v>
      </c>
    </row>
    <row r="114" spans="1:28" x14ac:dyDescent="0.25">
      <c r="A114" t="s">
        <v>138</v>
      </c>
      <c r="B114" s="1">
        <v>48.5</v>
      </c>
      <c r="C114" s="1">
        <v>26</v>
      </c>
      <c r="D114" s="1">
        <v>22</v>
      </c>
      <c r="I114" s="1">
        <v>36</v>
      </c>
      <c r="L114" s="1">
        <f>SUM(Tableau2[[#This Row],[Med_D1]:[Med_D7]])</f>
        <v>96.5</v>
      </c>
      <c r="M114" s="1">
        <f>Tableau2[[#This Row],[Med_E3]]+Tableau2[[#This Row],[Med_E2]]+Tableau2[[#This Row],[Med_E1]]</f>
        <v>36</v>
      </c>
      <c r="N114" s="1">
        <f>Tableau2[[#This Row],[Tot_MedD]]+Tableau2[[#This Row],[Tot_MedE]]</f>
        <v>132.5</v>
      </c>
      <c r="O114" s="1">
        <f>Tableau2[[#This Row],[Med_D1]]/Tableau2[[#This Row],[Med_D1]]</f>
        <v>1</v>
      </c>
      <c r="P114" s="1">
        <f>Tableau2[[#This Row],[Med_D2]]/Tableau2[[#This Row],[Med_D1]]</f>
        <v>0.53608247422680411</v>
      </c>
      <c r="Q114" s="1">
        <f>Tableau2[[#This Row],[Med_D3]]/Tableau2[[#This Row],[Med_D1]]</f>
        <v>0.45360824742268041</v>
      </c>
      <c r="R114" s="1">
        <f>Tableau2[[#This Row],[Med_D4]]/Tableau2[[#This Row],[Med_D1]]</f>
        <v>0</v>
      </c>
      <c r="S114" s="1">
        <f>Tableau2[[#This Row],[Med_D5]]/Tableau2[[#This Row],[Med_D1]]</f>
        <v>0</v>
      </c>
      <c r="T114" s="1">
        <f>Tableau2[[#This Row],[Med_D6]]/Tableau2[[#This Row],[Med_D1]]</f>
        <v>0</v>
      </c>
      <c r="U114" s="1">
        <f>Tableau2[[#This Row],[Med_D7]]/Tableau2[[#This Row],[Med_D1]]</f>
        <v>0</v>
      </c>
      <c r="V114" s="1">
        <f>Tableau2[[#This Row],[Med_E1]]/Tableau2[[#This Row],[Med_D1]]</f>
        <v>0.74226804123711343</v>
      </c>
      <c r="W114" s="1">
        <f>Tableau2[[#This Row],[Med_E2]]/Tableau2[[#This Row],[Med_D1]]</f>
        <v>0</v>
      </c>
      <c r="X114" s="1">
        <f>Tableau2[[#This Row],[Med_E3]]/Tableau2[[#This Row],[Med_D1]]</f>
        <v>0</v>
      </c>
      <c r="Y114" s="1">
        <f>SUM(Tableau2[[#This Row],[Coe_Med_D1]:[Coe_Med_D7]])</f>
        <v>1.9896907216494844</v>
      </c>
      <c r="Z114" s="1">
        <f>Tableau2[[#This Row],[Tot_Coe_MedD]]+Tableau2[[#This Row],[Coe_Med_E1]]+Tableau2[[#This Row],[Coe_Med_E2]]+Tableau2[[#This Row],[Coe_Med_E3]]</f>
        <v>2.731958762886598</v>
      </c>
      <c r="AA114" s="4">
        <v>3</v>
      </c>
      <c r="AB114" s="4">
        <v>1</v>
      </c>
    </row>
    <row r="115" spans="1:28" x14ac:dyDescent="0.25">
      <c r="A115" t="s">
        <v>139</v>
      </c>
      <c r="B115" s="1">
        <v>46.5</v>
      </c>
      <c r="C115" s="1">
        <v>29</v>
      </c>
      <c r="D115" s="1">
        <v>30</v>
      </c>
      <c r="E115" s="1">
        <v>15</v>
      </c>
      <c r="I115" s="1">
        <v>39</v>
      </c>
      <c r="L115" s="1">
        <f>SUM(Tableau2[[#This Row],[Med_D1]:[Med_D7]])</f>
        <v>120.5</v>
      </c>
      <c r="M115" s="1">
        <f>Tableau2[[#This Row],[Med_E3]]+Tableau2[[#This Row],[Med_E2]]+Tableau2[[#This Row],[Med_E1]]</f>
        <v>39</v>
      </c>
      <c r="N115" s="1">
        <f>Tableau2[[#This Row],[Tot_MedD]]+Tableau2[[#This Row],[Tot_MedE]]</f>
        <v>159.5</v>
      </c>
      <c r="O115" s="1">
        <f>Tableau2[[#This Row],[Med_D1]]/Tableau2[[#This Row],[Med_D1]]</f>
        <v>1</v>
      </c>
      <c r="P115" s="1">
        <f>Tableau2[[#This Row],[Med_D2]]/Tableau2[[#This Row],[Med_D1]]</f>
        <v>0.62365591397849462</v>
      </c>
      <c r="Q115" s="1">
        <f>Tableau2[[#This Row],[Med_D3]]/Tableau2[[#This Row],[Med_D1]]</f>
        <v>0.64516129032258063</v>
      </c>
      <c r="R115" s="1">
        <f>Tableau2[[#This Row],[Med_D4]]/Tableau2[[#This Row],[Med_D1]]</f>
        <v>0.32258064516129031</v>
      </c>
      <c r="S115" s="1">
        <f>Tableau2[[#This Row],[Med_D5]]/Tableau2[[#This Row],[Med_D1]]</f>
        <v>0</v>
      </c>
      <c r="T115" s="1">
        <f>Tableau2[[#This Row],[Med_D6]]/Tableau2[[#This Row],[Med_D1]]</f>
        <v>0</v>
      </c>
      <c r="U115" s="1">
        <f>Tableau2[[#This Row],[Med_D7]]/Tableau2[[#This Row],[Med_D1]]</f>
        <v>0</v>
      </c>
      <c r="V115" s="1">
        <f>Tableau2[[#This Row],[Med_E1]]/Tableau2[[#This Row],[Med_D1]]</f>
        <v>0.83870967741935487</v>
      </c>
      <c r="W115" s="1">
        <f>Tableau2[[#This Row],[Med_E2]]/Tableau2[[#This Row],[Med_D1]]</f>
        <v>0</v>
      </c>
      <c r="X115" s="1">
        <f>Tableau2[[#This Row],[Med_E3]]/Tableau2[[#This Row],[Med_D1]]</f>
        <v>0</v>
      </c>
      <c r="Y115" s="1">
        <f>SUM(Tableau2[[#This Row],[Coe_Med_D1]:[Coe_Med_D7]])</f>
        <v>2.5913978494623655</v>
      </c>
      <c r="Z115" s="1">
        <f>Tableau2[[#This Row],[Tot_Coe_MedD]]+Tableau2[[#This Row],[Coe_Med_E1]]+Tableau2[[#This Row],[Coe_Med_E2]]+Tableau2[[#This Row],[Coe_Med_E3]]</f>
        <v>3.4301075268817205</v>
      </c>
      <c r="AA115" s="4">
        <v>4</v>
      </c>
      <c r="AB115" s="4">
        <v>1</v>
      </c>
    </row>
    <row r="116" spans="1:28" x14ac:dyDescent="0.25">
      <c r="A116" t="s">
        <v>140</v>
      </c>
      <c r="B116" s="1">
        <v>52</v>
      </c>
      <c r="C116" s="1">
        <v>28</v>
      </c>
      <c r="D116" s="1">
        <v>21</v>
      </c>
      <c r="E116" s="1">
        <v>20</v>
      </c>
      <c r="I116" s="1">
        <v>35</v>
      </c>
      <c r="L116" s="1">
        <f>SUM(Tableau2[[#This Row],[Med_D1]:[Med_D7]])</f>
        <v>121</v>
      </c>
      <c r="M116" s="1">
        <f>Tableau2[[#This Row],[Med_E3]]+Tableau2[[#This Row],[Med_E2]]+Tableau2[[#This Row],[Med_E1]]</f>
        <v>35</v>
      </c>
      <c r="N116" s="1">
        <f>Tableau2[[#This Row],[Tot_MedD]]+Tableau2[[#This Row],[Tot_MedE]]</f>
        <v>156</v>
      </c>
      <c r="O116" s="1">
        <f>Tableau2[[#This Row],[Med_D1]]/Tableau2[[#This Row],[Med_D1]]</f>
        <v>1</v>
      </c>
      <c r="P116" s="1">
        <f>Tableau2[[#This Row],[Med_D2]]/Tableau2[[#This Row],[Med_D1]]</f>
        <v>0.53846153846153844</v>
      </c>
      <c r="Q116" s="1">
        <f>Tableau2[[#This Row],[Med_D3]]/Tableau2[[#This Row],[Med_D1]]</f>
        <v>0.40384615384615385</v>
      </c>
      <c r="R116" s="1">
        <f>Tableau2[[#This Row],[Med_D4]]/Tableau2[[#This Row],[Med_D1]]</f>
        <v>0.38461538461538464</v>
      </c>
      <c r="S116" s="1">
        <f>Tableau2[[#This Row],[Med_D5]]/Tableau2[[#This Row],[Med_D1]]</f>
        <v>0</v>
      </c>
      <c r="T116" s="1">
        <f>Tableau2[[#This Row],[Med_D6]]/Tableau2[[#This Row],[Med_D1]]</f>
        <v>0</v>
      </c>
      <c r="U116" s="1">
        <f>Tableau2[[#This Row],[Med_D7]]/Tableau2[[#This Row],[Med_D1]]</f>
        <v>0</v>
      </c>
      <c r="V116" s="1">
        <f>Tableau2[[#This Row],[Med_E1]]/Tableau2[[#This Row],[Med_D1]]</f>
        <v>0.67307692307692313</v>
      </c>
      <c r="W116" s="1">
        <f>Tableau2[[#This Row],[Med_E2]]/Tableau2[[#This Row],[Med_D1]]</f>
        <v>0</v>
      </c>
      <c r="X116" s="1">
        <f>Tableau2[[#This Row],[Med_E3]]/Tableau2[[#This Row],[Med_D1]]</f>
        <v>0</v>
      </c>
      <c r="Y116" s="1">
        <f>SUM(Tableau2[[#This Row],[Coe_Med_D1]:[Coe_Med_D7]])</f>
        <v>2.3269230769230766</v>
      </c>
      <c r="Z116" s="1">
        <f>Tableau2[[#This Row],[Tot_Coe_MedD]]+Tableau2[[#This Row],[Coe_Med_E1]]+Tableau2[[#This Row],[Coe_Med_E2]]+Tableau2[[#This Row],[Coe_Med_E3]]</f>
        <v>3</v>
      </c>
      <c r="AA116" s="4">
        <v>4</v>
      </c>
      <c r="AB116" s="4">
        <v>1</v>
      </c>
    </row>
    <row r="117" spans="1:28" x14ac:dyDescent="0.25">
      <c r="A117" t="s">
        <v>141</v>
      </c>
      <c r="B117" s="1">
        <v>34</v>
      </c>
      <c r="C117" s="1">
        <v>30.5</v>
      </c>
      <c r="D117" s="1">
        <v>21</v>
      </c>
      <c r="E117" s="1">
        <v>14.5</v>
      </c>
      <c r="I117" s="1">
        <v>35</v>
      </c>
      <c r="L117" s="1">
        <f>SUM(Tableau2[[#This Row],[Med_D1]:[Med_D7]])</f>
        <v>100</v>
      </c>
      <c r="M117" s="1">
        <f>Tableau2[[#This Row],[Med_E3]]+Tableau2[[#This Row],[Med_E2]]+Tableau2[[#This Row],[Med_E1]]</f>
        <v>35</v>
      </c>
      <c r="N117" s="1">
        <f>Tableau2[[#This Row],[Tot_MedD]]+Tableau2[[#This Row],[Tot_MedE]]</f>
        <v>135</v>
      </c>
      <c r="O117" s="1">
        <f>Tableau2[[#This Row],[Med_D1]]/Tableau2[[#This Row],[Med_D1]]</f>
        <v>1</v>
      </c>
      <c r="P117" s="1">
        <f>Tableau2[[#This Row],[Med_D2]]/Tableau2[[#This Row],[Med_D1]]</f>
        <v>0.8970588235294118</v>
      </c>
      <c r="Q117" s="1">
        <f>Tableau2[[#This Row],[Med_D3]]/Tableau2[[#This Row],[Med_D1]]</f>
        <v>0.61764705882352944</v>
      </c>
      <c r="R117" s="1">
        <f>Tableau2[[#This Row],[Med_D4]]/Tableau2[[#This Row],[Med_D1]]</f>
        <v>0.4264705882352941</v>
      </c>
      <c r="S117" s="1">
        <f>Tableau2[[#This Row],[Med_D5]]/Tableau2[[#This Row],[Med_D1]]</f>
        <v>0</v>
      </c>
      <c r="T117" s="1">
        <f>Tableau2[[#This Row],[Med_D6]]/Tableau2[[#This Row],[Med_D1]]</f>
        <v>0</v>
      </c>
      <c r="U117" s="1">
        <f>Tableau2[[#This Row],[Med_D7]]/Tableau2[[#This Row],[Med_D1]]</f>
        <v>0</v>
      </c>
      <c r="V117" s="1">
        <f>Tableau2[[#This Row],[Med_E1]]/Tableau2[[#This Row],[Med_D1]]</f>
        <v>1.0294117647058822</v>
      </c>
      <c r="W117" s="1">
        <f>Tableau2[[#This Row],[Med_E2]]/Tableau2[[#This Row],[Med_D1]]</f>
        <v>0</v>
      </c>
      <c r="X117" s="1">
        <f>Tableau2[[#This Row],[Med_E3]]/Tableau2[[#This Row],[Med_D1]]</f>
        <v>0</v>
      </c>
      <c r="Y117" s="1">
        <f>SUM(Tableau2[[#This Row],[Coe_Med_D1]:[Coe_Med_D7]])</f>
        <v>2.9411764705882351</v>
      </c>
      <c r="Z117" s="1">
        <f>Tableau2[[#This Row],[Tot_Coe_MedD]]+Tableau2[[#This Row],[Coe_Med_E1]]+Tableau2[[#This Row],[Coe_Med_E2]]+Tableau2[[#This Row],[Coe_Med_E3]]</f>
        <v>3.9705882352941173</v>
      </c>
      <c r="AA117" s="4">
        <v>4</v>
      </c>
      <c r="AB117" s="4">
        <v>1</v>
      </c>
    </row>
    <row r="118" spans="1:28" x14ac:dyDescent="0.25">
      <c r="A118" t="s">
        <v>142</v>
      </c>
      <c r="B118" s="1">
        <v>32</v>
      </c>
      <c r="C118" s="1">
        <v>41</v>
      </c>
      <c r="D118" s="1">
        <v>18</v>
      </c>
      <c r="E118" s="1">
        <v>15</v>
      </c>
      <c r="I118" s="1">
        <v>34</v>
      </c>
      <c r="L118" s="1">
        <f>SUM(Tableau2[[#This Row],[Med_D1]:[Med_D7]])</f>
        <v>106</v>
      </c>
      <c r="M118" s="1">
        <f>Tableau2[[#This Row],[Med_E3]]+Tableau2[[#This Row],[Med_E2]]+Tableau2[[#This Row],[Med_E1]]</f>
        <v>34</v>
      </c>
      <c r="N118" s="1">
        <f>Tableau2[[#This Row],[Tot_MedD]]+Tableau2[[#This Row],[Tot_MedE]]</f>
        <v>140</v>
      </c>
      <c r="O118" s="1">
        <f>Tableau2[[#This Row],[Med_D1]]/Tableau2[[#This Row],[Med_D1]]</f>
        <v>1</v>
      </c>
      <c r="P118" s="1">
        <f>Tableau2[[#This Row],[Med_D2]]/Tableau2[[#This Row],[Med_D1]]</f>
        <v>1.28125</v>
      </c>
      <c r="Q118" s="1">
        <f>Tableau2[[#This Row],[Med_D3]]/Tableau2[[#This Row],[Med_D1]]</f>
        <v>0.5625</v>
      </c>
      <c r="R118" s="1">
        <f>Tableau2[[#This Row],[Med_D4]]/Tableau2[[#This Row],[Med_D1]]</f>
        <v>0.46875</v>
      </c>
      <c r="S118" s="1">
        <f>Tableau2[[#This Row],[Med_D5]]/Tableau2[[#This Row],[Med_D1]]</f>
        <v>0</v>
      </c>
      <c r="T118" s="1">
        <f>Tableau2[[#This Row],[Med_D6]]/Tableau2[[#This Row],[Med_D1]]</f>
        <v>0</v>
      </c>
      <c r="U118" s="1">
        <f>Tableau2[[#This Row],[Med_D7]]/Tableau2[[#This Row],[Med_D1]]</f>
        <v>0</v>
      </c>
      <c r="V118" s="1">
        <f>Tableau2[[#This Row],[Med_E1]]/Tableau2[[#This Row],[Med_D1]]</f>
        <v>1.0625</v>
      </c>
      <c r="W118" s="1">
        <f>Tableau2[[#This Row],[Med_E2]]/Tableau2[[#This Row],[Med_D1]]</f>
        <v>0</v>
      </c>
      <c r="X118" s="1">
        <f>Tableau2[[#This Row],[Med_E3]]/Tableau2[[#This Row],[Med_D1]]</f>
        <v>0</v>
      </c>
      <c r="Y118" s="1">
        <f>SUM(Tableau2[[#This Row],[Coe_Med_D1]:[Coe_Med_D7]])</f>
        <v>3.3125</v>
      </c>
      <c r="Z118" s="1">
        <f>Tableau2[[#This Row],[Tot_Coe_MedD]]+Tableau2[[#This Row],[Coe_Med_E1]]+Tableau2[[#This Row],[Coe_Med_E2]]+Tableau2[[#This Row],[Coe_Med_E3]]</f>
        <v>4.375</v>
      </c>
      <c r="AA118" s="4">
        <v>4</v>
      </c>
      <c r="AB118" s="4">
        <v>1</v>
      </c>
    </row>
    <row r="119" spans="1:28" x14ac:dyDescent="0.25">
      <c r="A119" t="s">
        <v>143</v>
      </c>
      <c r="B119" s="1">
        <v>51</v>
      </c>
      <c r="C119" s="1">
        <v>29</v>
      </c>
      <c r="D119" s="1">
        <v>21</v>
      </c>
      <c r="E119" s="1">
        <v>18</v>
      </c>
      <c r="F119" s="1">
        <v>18</v>
      </c>
      <c r="I119" s="1">
        <v>37</v>
      </c>
      <c r="L119" s="1">
        <f>SUM(Tableau2[[#This Row],[Med_D1]:[Med_D7]])</f>
        <v>137</v>
      </c>
      <c r="M119" s="1">
        <f>Tableau2[[#This Row],[Med_E3]]+Tableau2[[#This Row],[Med_E2]]+Tableau2[[#This Row],[Med_E1]]</f>
        <v>37</v>
      </c>
      <c r="N119" s="1">
        <f>Tableau2[[#This Row],[Tot_MedD]]+Tableau2[[#This Row],[Tot_MedE]]</f>
        <v>174</v>
      </c>
      <c r="O119" s="1">
        <f>Tableau2[[#This Row],[Med_D1]]/Tableau2[[#This Row],[Med_D1]]</f>
        <v>1</v>
      </c>
      <c r="P119" s="1">
        <f>Tableau2[[#This Row],[Med_D2]]/Tableau2[[#This Row],[Med_D1]]</f>
        <v>0.56862745098039214</v>
      </c>
      <c r="Q119" s="1">
        <f>Tableau2[[#This Row],[Med_D3]]/Tableau2[[#This Row],[Med_D1]]</f>
        <v>0.41176470588235292</v>
      </c>
      <c r="R119" s="1">
        <f>Tableau2[[#This Row],[Med_D4]]/Tableau2[[#This Row],[Med_D1]]</f>
        <v>0.35294117647058826</v>
      </c>
      <c r="S119" s="1">
        <f>Tableau2[[#This Row],[Med_D5]]/Tableau2[[#This Row],[Med_D1]]</f>
        <v>0.35294117647058826</v>
      </c>
      <c r="T119" s="1">
        <f>Tableau2[[#This Row],[Med_D6]]/Tableau2[[#This Row],[Med_D1]]</f>
        <v>0</v>
      </c>
      <c r="U119" s="1">
        <f>Tableau2[[#This Row],[Med_D7]]/Tableau2[[#This Row],[Med_D1]]</f>
        <v>0</v>
      </c>
      <c r="V119" s="1">
        <f>Tableau2[[#This Row],[Med_E1]]/Tableau2[[#This Row],[Med_D1]]</f>
        <v>0.72549019607843135</v>
      </c>
      <c r="W119" s="1">
        <f>Tableau2[[#This Row],[Med_E2]]/Tableau2[[#This Row],[Med_D1]]</f>
        <v>0</v>
      </c>
      <c r="X119" s="1">
        <f>Tableau2[[#This Row],[Med_E3]]/Tableau2[[#This Row],[Med_D1]]</f>
        <v>0</v>
      </c>
      <c r="Y119" s="1">
        <f>SUM(Tableau2[[#This Row],[Coe_Med_D1]:[Coe_Med_D7]])</f>
        <v>2.6862745098039218</v>
      </c>
      <c r="Z119" s="1">
        <f>Tableau2[[#This Row],[Tot_Coe_MedD]]+Tableau2[[#This Row],[Coe_Med_E1]]+Tableau2[[#This Row],[Coe_Med_E2]]+Tableau2[[#This Row],[Coe_Med_E3]]</f>
        <v>3.4117647058823533</v>
      </c>
      <c r="AA119" s="4">
        <v>5</v>
      </c>
      <c r="AB119" s="4">
        <v>1</v>
      </c>
    </row>
    <row r="120" spans="1:28" x14ac:dyDescent="0.25">
      <c r="A120" t="s">
        <v>144</v>
      </c>
      <c r="B120" s="1">
        <v>44</v>
      </c>
      <c r="C120" s="1">
        <v>20</v>
      </c>
      <c r="D120" s="1">
        <v>29</v>
      </c>
      <c r="E120" s="1">
        <v>19</v>
      </c>
      <c r="I120" s="1">
        <v>36</v>
      </c>
      <c r="L120" s="1">
        <f>SUM(Tableau2[[#This Row],[Med_D1]:[Med_D7]])</f>
        <v>112</v>
      </c>
      <c r="M120" s="1">
        <f>Tableau2[[#This Row],[Med_E3]]+Tableau2[[#This Row],[Med_E2]]+Tableau2[[#This Row],[Med_E1]]</f>
        <v>36</v>
      </c>
      <c r="N120" s="1">
        <f>Tableau2[[#This Row],[Tot_MedD]]+Tableau2[[#This Row],[Tot_MedE]]</f>
        <v>148</v>
      </c>
      <c r="O120" s="1">
        <f>Tableau2[[#This Row],[Med_D1]]/Tableau2[[#This Row],[Med_D1]]</f>
        <v>1</v>
      </c>
      <c r="P120" s="1">
        <f>Tableau2[[#This Row],[Med_D2]]/Tableau2[[#This Row],[Med_D1]]</f>
        <v>0.45454545454545453</v>
      </c>
      <c r="Q120" s="1">
        <f>Tableau2[[#This Row],[Med_D3]]/Tableau2[[#This Row],[Med_D1]]</f>
        <v>0.65909090909090906</v>
      </c>
      <c r="R120" s="1">
        <f>Tableau2[[#This Row],[Med_D4]]/Tableau2[[#This Row],[Med_D1]]</f>
        <v>0.43181818181818182</v>
      </c>
      <c r="S120" s="1">
        <f>Tableau2[[#This Row],[Med_D5]]/Tableau2[[#This Row],[Med_D1]]</f>
        <v>0</v>
      </c>
      <c r="T120" s="1">
        <f>Tableau2[[#This Row],[Med_D6]]/Tableau2[[#This Row],[Med_D1]]</f>
        <v>0</v>
      </c>
      <c r="U120" s="1">
        <f>Tableau2[[#This Row],[Med_D7]]/Tableau2[[#This Row],[Med_D1]]</f>
        <v>0</v>
      </c>
      <c r="V120" s="1">
        <f>Tableau2[[#This Row],[Med_E1]]/Tableau2[[#This Row],[Med_D1]]</f>
        <v>0.81818181818181823</v>
      </c>
      <c r="W120" s="1">
        <f>Tableau2[[#This Row],[Med_E2]]/Tableau2[[#This Row],[Med_D1]]</f>
        <v>0</v>
      </c>
      <c r="X120" s="1">
        <f>Tableau2[[#This Row],[Med_E3]]/Tableau2[[#This Row],[Med_D1]]</f>
        <v>0</v>
      </c>
      <c r="Y120" s="1">
        <f>SUM(Tableau2[[#This Row],[Coe_Med_D1]:[Coe_Med_D7]])</f>
        <v>2.5454545454545454</v>
      </c>
      <c r="Z120" s="1">
        <f>Tableau2[[#This Row],[Tot_Coe_MedD]]+Tableau2[[#This Row],[Coe_Med_E1]]+Tableau2[[#This Row],[Coe_Med_E2]]+Tableau2[[#This Row],[Coe_Med_E3]]</f>
        <v>3.3636363636363638</v>
      </c>
      <c r="AA120" s="4">
        <v>4</v>
      </c>
      <c r="AB120" s="4">
        <v>1</v>
      </c>
    </row>
    <row r="121" spans="1:28" x14ac:dyDescent="0.25">
      <c r="A121" t="s">
        <v>145</v>
      </c>
      <c r="B121" s="1">
        <v>50</v>
      </c>
      <c r="C121" s="1">
        <v>28</v>
      </c>
      <c r="D121" s="1">
        <v>19</v>
      </c>
      <c r="E121" s="1">
        <v>18</v>
      </c>
      <c r="I121" s="1">
        <v>36</v>
      </c>
      <c r="L121" s="1">
        <f>SUM(Tableau2[[#This Row],[Med_D1]:[Med_D7]])</f>
        <v>115</v>
      </c>
      <c r="M121" s="1">
        <f>Tableau2[[#This Row],[Med_E3]]+Tableau2[[#This Row],[Med_E2]]+Tableau2[[#This Row],[Med_E1]]</f>
        <v>36</v>
      </c>
      <c r="N121" s="1">
        <f>Tableau2[[#This Row],[Tot_MedD]]+Tableau2[[#This Row],[Tot_MedE]]</f>
        <v>151</v>
      </c>
      <c r="O121" s="1">
        <f>Tableau2[[#This Row],[Med_D1]]/Tableau2[[#This Row],[Med_D1]]</f>
        <v>1</v>
      </c>
      <c r="P121" s="1">
        <f>Tableau2[[#This Row],[Med_D2]]/Tableau2[[#This Row],[Med_D1]]</f>
        <v>0.56000000000000005</v>
      </c>
      <c r="Q121" s="1">
        <f>Tableau2[[#This Row],[Med_D3]]/Tableau2[[#This Row],[Med_D1]]</f>
        <v>0.38</v>
      </c>
      <c r="R121" s="1">
        <f>Tableau2[[#This Row],[Med_D4]]/Tableau2[[#This Row],[Med_D1]]</f>
        <v>0.36</v>
      </c>
      <c r="S121" s="1">
        <f>Tableau2[[#This Row],[Med_D5]]/Tableau2[[#This Row],[Med_D1]]</f>
        <v>0</v>
      </c>
      <c r="T121" s="1">
        <f>Tableau2[[#This Row],[Med_D6]]/Tableau2[[#This Row],[Med_D1]]</f>
        <v>0</v>
      </c>
      <c r="U121" s="1">
        <f>Tableau2[[#This Row],[Med_D7]]/Tableau2[[#This Row],[Med_D1]]</f>
        <v>0</v>
      </c>
      <c r="V121" s="1">
        <f>Tableau2[[#This Row],[Med_E1]]/Tableau2[[#This Row],[Med_D1]]</f>
        <v>0.72</v>
      </c>
      <c r="W121" s="1">
        <f>Tableau2[[#This Row],[Med_E2]]/Tableau2[[#This Row],[Med_D1]]</f>
        <v>0</v>
      </c>
      <c r="X121" s="1">
        <f>Tableau2[[#This Row],[Med_E3]]/Tableau2[[#This Row],[Med_D1]]</f>
        <v>0</v>
      </c>
      <c r="Y121" s="1">
        <f>SUM(Tableau2[[#This Row],[Coe_Med_D1]:[Coe_Med_D7]])</f>
        <v>2.2999999999999998</v>
      </c>
      <c r="Z121" s="1">
        <f>Tableau2[[#This Row],[Tot_Coe_MedD]]+Tableau2[[#This Row],[Coe_Med_E1]]+Tableau2[[#This Row],[Coe_Med_E2]]+Tableau2[[#This Row],[Coe_Med_E3]]</f>
        <v>3.0199999999999996</v>
      </c>
      <c r="AA121" s="4">
        <v>4</v>
      </c>
      <c r="AB121" s="4">
        <v>1</v>
      </c>
    </row>
    <row r="122" spans="1:28" x14ac:dyDescent="0.25">
      <c r="A122" t="s">
        <v>146</v>
      </c>
      <c r="B122" s="1">
        <v>49</v>
      </c>
      <c r="C122" s="1">
        <v>27</v>
      </c>
      <c r="D122" s="1">
        <v>19</v>
      </c>
      <c r="E122" s="1">
        <v>20.5</v>
      </c>
      <c r="I122" s="1">
        <v>34</v>
      </c>
      <c r="L122" s="1">
        <f>SUM(Tableau2[[#This Row],[Med_D1]:[Med_D7]])</f>
        <v>115.5</v>
      </c>
      <c r="M122" s="1">
        <f>Tableau2[[#This Row],[Med_E3]]+Tableau2[[#This Row],[Med_E2]]+Tableau2[[#This Row],[Med_E1]]</f>
        <v>34</v>
      </c>
      <c r="N122" s="1">
        <f>Tableau2[[#This Row],[Tot_MedD]]+Tableau2[[#This Row],[Tot_MedE]]</f>
        <v>149.5</v>
      </c>
      <c r="O122" s="1">
        <f>Tableau2[[#This Row],[Med_D1]]/Tableau2[[#This Row],[Med_D1]]</f>
        <v>1</v>
      </c>
      <c r="P122" s="1">
        <f>Tableau2[[#This Row],[Med_D2]]/Tableau2[[#This Row],[Med_D1]]</f>
        <v>0.55102040816326525</v>
      </c>
      <c r="Q122" s="1">
        <f>Tableau2[[#This Row],[Med_D3]]/Tableau2[[#This Row],[Med_D1]]</f>
        <v>0.38775510204081631</v>
      </c>
      <c r="R122" s="1">
        <f>Tableau2[[#This Row],[Med_D4]]/Tableau2[[#This Row],[Med_D1]]</f>
        <v>0.41836734693877553</v>
      </c>
      <c r="S122" s="1">
        <f>Tableau2[[#This Row],[Med_D5]]/Tableau2[[#This Row],[Med_D1]]</f>
        <v>0</v>
      </c>
      <c r="T122" s="1">
        <f>Tableau2[[#This Row],[Med_D6]]/Tableau2[[#This Row],[Med_D1]]</f>
        <v>0</v>
      </c>
      <c r="U122" s="1">
        <f>Tableau2[[#This Row],[Med_D7]]/Tableau2[[#This Row],[Med_D1]]</f>
        <v>0</v>
      </c>
      <c r="V122" s="1">
        <f>Tableau2[[#This Row],[Med_E1]]/Tableau2[[#This Row],[Med_D1]]</f>
        <v>0.69387755102040816</v>
      </c>
      <c r="W122" s="1">
        <f>Tableau2[[#This Row],[Med_E2]]/Tableau2[[#This Row],[Med_D1]]</f>
        <v>0</v>
      </c>
      <c r="X122" s="1">
        <f>Tableau2[[#This Row],[Med_E3]]/Tableau2[[#This Row],[Med_D1]]</f>
        <v>0</v>
      </c>
      <c r="Y122" s="1">
        <f>SUM(Tableau2[[#This Row],[Coe_Med_D1]:[Coe_Med_D7]])</f>
        <v>2.3571428571428572</v>
      </c>
      <c r="Z122" s="1">
        <f>Tableau2[[#This Row],[Tot_Coe_MedD]]+Tableau2[[#This Row],[Coe_Med_E1]]+Tableau2[[#This Row],[Coe_Med_E2]]+Tableau2[[#This Row],[Coe_Med_E3]]</f>
        <v>3.0510204081632653</v>
      </c>
      <c r="AA122" s="4">
        <v>4</v>
      </c>
      <c r="AB122" s="4">
        <v>1</v>
      </c>
    </row>
    <row r="123" spans="1:28" x14ac:dyDescent="0.25">
      <c r="A123" t="s">
        <v>147</v>
      </c>
      <c r="B123" s="1">
        <v>43</v>
      </c>
      <c r="C123" s="1">
        <v>28</v>
      </c>
      <c r="D123" s="1">
        <v>19</v>
      </c>
      <c r="E123" s="1">
        <v>18</v>
      </c>
      <c r="F123" s="1">
        <v>14</v>
      </c>
      <c r="I123" s="1">
        <v>38</v>
      </c>
      <c r="L123" s="1">
        <f>SUM(Tableau2[[#This Row],[Med_D1]:[Med_D7]])</f>
        <v>122</v>
      </c>
      <c r="M123" s="1">
        <f>Tableau2[[#This Row],[Med_E3]]+Tableau2[[#This Row],[Med_E2]]+Tableau2[[#This Row],[Med_E1]]</f>
        <v>38</v>
      </c>
      <c r="N123" s="1">
        <f>Tableau2[[#This Row],[Tot_MedD]]+Tableau2[[#This Row],[Tot_MedE]]</f>
        <v>160</v>
      </c>
      <c r="O123" s="1">
        <f>Tableau2[[#This Row],[Med_D1]]/Tableau2[[#This Row],[Med_D1]]</f>
        <v>1</v>
      </c>
      <c r="P123" s="1">
        <f>Tableau2[[#This Row],[Med_D2]]/Tableau2[[#This Row],[Med_D1]]</f>
        <v>0.65116279069767447</v>
      </c>
      <c r="Q123" s="1">
        <f>Tableau2[[#This Row],[Med_D3]]/Tableau2[[#This Row],[Med_D1]]</f>
        <v>0.44186046511627908</v>
      </c>
      <c r="R123" s="1">
        <f>Tableau2[[#This Row],[Med_D4]]/Tableau2[[#This Row],[Med_D1]]</f>
        <v>0.41860465116279072</v>
      </c>
      <c r="S123" s="1">
        <f>Tableau2[[#This Row],[Med_D5]]/Tableau2[[#This Row],[Med_D1]]</f>
        <v>0.32558139534883723</v>
      </c>
      <c r="T123" s="1">
        <f>Tableau2[[#This Row],[Med_D6]]/Tableau2[[#This Row],[Med_D1]]</f>
        <v>0</v>
      </c>
      <c r="U123" s="1">
        <f>Tableau2[[#This Row],[Med_D7]]/Tableau2[[#This Row],[Med_D1]]</f>
        <v>0</v>
      </c>
      <c r="V123" s="1">
        <f>Tableau2[[#This Row],[Med_E1]]/Tableau2[[#This Row],[Med_D1]]</f>
        <v>0.88372093023255816</v>
      </c>
      <c r="W123" s="1">
        <f>Tableau2[[#This Row],[Med_E2]]/Tableau2[[#This Row],[Med_D1]]</f>
        <v>0</v>
      </c>
      <c r="X123" s="1">
        <f>Tableau2[[#This Row],[Med_E3]]/Tableau2[[#This Row],[Med_D1]]</f>
        <v>0</v>
      </c>
      <c r="Y123" s="1">
        <f>SUM(Tableau2[[#This Row],[Coe_Med_D1]:[Coe_Med_D7]])</f>
        <v>2.8372093023255816</v>
      </c>
      <c r="Z123" s="1">
        <f>Tableau2[[#This Row],[Tot_Coe_MedD]]+Tableau2[[#This Row],[Coe_Med_E1]]+Tableau2[[#This Row],[Coe_Med_E2]]+Tableau2[[#This Row],[Coe_Med_E3]]</f>
        <v>3.7209302325581399</v>
      </c>
      <c r="AA123" s="4">
        <v>5</v>
      </c>
      <c r="AB123" s="4">
        <v>1</v>
      </c>
    </row>
    <row r="124" spans="1:28" x14ac:dyDescent="0.25">
      <c r="A124" t="s">
        <v>148</v>
      </c>
      <c r="B124" s="1">
        <v>44</v>
      </c>
      <c r="C124" s="1">
        <v>21</v>
      </c>
      <c r="D124" s="1">
        <v>24</v>
      </c>
      <c r="E124" s="1">
        <v>17</v>
      </c>
      <c r="I124" s="1">
        <v>28</v>
      </c>
      <c r="L124" s="1">
        <f>SUM(Tableau2[[#This Row],[Med_D1]:[Med_D7]])</f>
        <v>106</v>
      </c>
      <c r="M124" s="1">
        <f>Tableau2[[#This Row],[Med_E3]]+Tableau2[[#This Row],[Med_E2]]+Tableau2[[#This Row],[Med_E1]]</f>
        <v>28</v>
      </c>
      <c r="N124" s="1">
        <f>Tableau2[[#This Row],[Tot_MedD]]+Tableau2[[#This Row],[Tot_MedE]]</f>
        <v>134</v>
      </c>
      <c r="O124" s="1">
        <f>Tableau2[[#This Row],[Med_D1]]/Tableau2[[#This Row],[Med_D1]]</f>
        <v>1</v>
      </c>
      <c r="P124" s="1">
        <f>Tableau2[[#This Row],[Med_D2]]/Tableau2[[#This Row],[Med_D1]]</f>
        <v>0.47727272727272729</v>
      </c>
      <c r="Q124" s="1">
        <f>Tableau2[[#This Row],[Med_D3]]/Tableau2[[#This Row],[Med_D1]]</f>
        <v>0.54545454545454541</v>
      </c>
      <c r="R124" s="1">
        <f>Tableau2[[#This Row],[Med_D4]]/Tableau2[[#This Row],[Med_D1]]</f>
        <v>0.38636363636363635</v>
      </c>
      <c r="S124" s="1">
        <f>Tableau2[[#This Row],[Med_D5]]/Tableau2[[#This Row],[Med_D1]]</f>
        <v>0</v>
      </c>
      <c r="T124" s="1">
        <f>Tableau2[[#This Row],[Med_D6]]/Tableau2[[#This Row],[Med_D1]]</f>
        <v>0</v>
      </c>
      <c r="U124" s="1">
        <f>Tableau2[[#This Row],[Med_D7]]/Tableau2[[#This Row],[Med_D1]]</f>
        <v>0</v>
      </c>
      <c r="V124" s="1">
        <f>Tableau2[[#This Row],[Med_E1]]/Tableau2[[#This Row],[Med_D1]]</f>
        <v>0.63636363636363635</v>
      </c>
      <c r="W124" s="1">
        <f>Tableau2[[#This Row],[Med_E2]]/Tableau2[[#This Row],[Med_D1]]</f>
        <v>0</v>
      </c>
      <c r="X124" s="1">
        <f>Tableau2[[#This Row],[Med_E3]]/Tableau2[[#This Row],[Med_D1]]</f>
        <v>0</v>
      </c>
      <c r="Y124" s="1">
        <f>SUM(Tableau2[[#This Row],[Coe_Med_D1]:[Coe_Med_D7]])</f>
        <v>2.4090909090909087</v>
      </c>
      <c r="Z124" s="1">
        <f>Tableau2[[#This Row],[Tot_Coe_MedD]]+Tableau2[[#This Row],[Coe_Med_E1]]+Tableau2[[#This Row],[Coe_Med_E2]]+Tableau2[[#This Row],[Coe_Med_E3]]</f>
        <v>3.045454545454545</v>
      </c>
      <c r="AA124" s="4">
        <v>4</v>
      </c>
      <c r="AB124" s="4">
        <v>1</v>
      </c>
    </row>
    <row r="125" spans="1:28" x14ac:dyDescent="0.25">
      <c r="A125" t="s">
        <v>149</v>
      </c>
      <c r="B125" s="1">
        <v>46.5</v>
      </c>
      <c r="C125" s="1">
        <v>34.5</v>
      </c>
      <c r="D125" s="1">
        <v>25</v>
      </c>
      <c r="E125" s="1">
        <v>17.5</v>
      </c>
      <c r="I125" s="1">
        <v>39</v>
      </c>
      <c r="L125" s="1">
        <f>SUM(Tableau2[[#This Row],[Med_D1]:[Med_D7]])</f>
        <v>123.5</v>
      </c>
      <c r="M125" s="1">
        <f>Tableau2[[#This Row],[Med_E3]]+Tableau2[[#This Row],[Med_E2]]+Tableau2[[#This Row],[Med_E1]]</f>
        <v>39</v>
      </c>
      <c r="N125" s="1">
        <f>Tableau2[[#This Row],[Tot_MedD]]+Tableau2[[#This Row],[Tot_MedE]]</f>
        <v>162.5</v>
      </c>
      <c r="O125" s="1">
        <f>Tableau2[[#This Row],[Med_D1]]/Tableau2[[#This Row],[Med_D1]]</f>
        <v>1</v>
      </c>
      <c r="P125" s="1">
        <f>Tableau2[[#This Row],[Med_D2]]/Tableau2[[#This Row],[Med_D1]]</f>
        <v>0.74193548387096775</v>
      </c>
      <c r="Q125" s="1">
        <f>Tableau2[[#This Row],[Med_D3]]/Tableau2[[#This Row],[Med_D1]]</f>
        <v>0.5376344086021505</v>
      </c>
      <c r="R125" s="1">
        <f>Tableau2[[#This Row],[Med_D4]]/Tableau2[[#This Row],[Med_D1]]</f>
        <v>0.37634408602150538</v>
      </c>
      <c r="S125" s="1">
        <f>Tableau2[[#This Row],[Med_D5]]/Tableau2[[#This Row],[Med_D1]]</f>
        <v>0</v>
      </c>
      <c r="T125" s="1">
        <f>Tableau2[[#This Row],[Med_D6]]/Tableau2[[#This Row],[Med_D1]]</f>
        <v>0</v>
      </c>
      <c r="U125" s="1">
        <f>Tableau2[[#This Row],[Med_D7]]/Tableau2[[#This Row],[Med_D1]]</f>
        <v>0</v>
      </c>
      <c r="V125" s="1">
        <f>Tableau2[[#This Row],[Med_E1]]/Tableau2[[#This Row],[Med_D1]]</f>
        <v>0.83870967741935487</v>
      </c>
      <c r="W125" s="1">
        <f>Tableau2[[#This Row],[Med_E2]]/Tableau2[[#This Row],[Med_D1]]</f>
        <v>0</v>
      </c>
      <c r="X125" s="1">
        <f>Tableau2[[#This Row],[Med_E3]]/Tableau2[[#This Row],[Med_D1]]</f>
        <v>0</v>
      </c>
      <c r="Y125" s="1">
        <f>SUM(Tableau2[[#This Row],[Coe_Med_D1]:[Coe_Med_D7]])</f>
        <v>2.6559139784946235</v>
      </c>
      <c r="Z125" s="1">
        <f>Tableau2[[#This Row],[Tot_Coe_MedD]]+Tableau2[[#This Row],[Coe_Med_E1]]+Tableau2[[#This Row],[Coe_Med_E2]]+Tableau2[[#This Row],[Coe_Med_E3]]</f>
        <v>3.4946236559139785</v>
      </c>
      <c r="AA125" s="4">
        <v>4</v>
      </c>
      <c r="AB125" s="4">
        <v>1</v>
      </c>
    </row>
    <row r="126" spans="1:28" x14ac:dyDescent="0.25">
      <c r="A126" t="s">
        <v>150</v>
      </c>
      <c r="B126" s="1">
        <v>35</v>
      </c>
      <c r="C126" s="1">
        <v>20</v>
      </c>
      <c r="D126" s="1">
        <v>24</v>
      </c>
      <c r="E126" s="1">
        <v>20</v>
      </c>
      <c r="I126" s="1">
        <v>34</v>
      </c>
      <c r="L126" s="1">
        <f>SUM(Tableau2[[#This Row],[Med_D1]:[Med_D7]])</f>
        <v>99</v>
      </c>
      <c r="M126" s="1">
        <f>Tableau2[[#This Row],[Med_E3]]+Tableau2[[#This Row],[Med_E2]]+Tableau2[[#This Row],[Med_E1]]</f>
        <v>34</v>
      </c>
      <c r="N126" s="1">
        <f>Tableau2[[#This Row],[Tot_MedD]]+Tableau2[[#This Row],[Tot_MedE]]</f>
        <v>133</v>
      </c>
      <c r="O126" s="1">
        <f>Tableau2[[#This Row],[Med_D1]]/Tableau2[[#This Row],[Med_D1]]</f>
        <v>1</v>
      </c>
      <c r="P126" s="1">
        <f>Tableau2[[#This Row],[Med_D2]]/Tableau2[[#This Row],[Med_D1]]</f>
        <v>0.5714285714285714</v>
      </c>
      <c r="Q126" s="1">
        <f>Tableau2[[#This Row],[Med_D3]]/Tableau2[[#This Row],[Med_D1]]</f>
        <v>0.68571428571428572</v>
      </c>
      <c r="R126" s="1">
        <f>Tableau2[[#This Row],[Med_D4]]/Tableau2[[#This Row],[Med_D1]]</f>
        <v>0.5714285714285714</v>
      </c>
      <c r="S126" s="1">
        <f>Tableau2[[#This Row],[Med_D5]]/Tableau2[[#This Row],[Med_D1]]</f>
        <v>0</v>
      </c>
      <c r="T126" s="1">
        <f>Tableau2[[#This Row],[Med_D6]]/Tableau2[[#This Row],[Med_D1]]</f>
        <v>0</v>
      </c>
      <c r="U126" s="1">
        <f>Tableau2[[#This Row],[Med_D7]]/Tableau2[[#This Row],[Med_D1]]</f>
        <v>0</v>
      </c>
      <c r="V126" s="1">
        <f>Tableau2[[#This Row],[Med_E1]]/Tableau2[[#This Row],[Med_D1]]</f>
        <v>0.97142857142857142</v>
      </c>
      <c r="W126" s="1">
        <f>Tableau2[[#This Row],[Med_E2]]/Tableau2[[#This Row],[Med_D1]]</f>
        <v>0</v>
      </c>
      <c r="X126" s="1">
        <f>Tableau2[[#This Row],[Med_E3]]/Tableau2[[#This Row],[Med_D1]]</f>
        <v>0</v>
      </c>
      <c r="Y126" s="1">
        <f>SUM(Tableau2[[#This Row],[Coe_Med_D1]:[Coe_Med_D7]])</f>
        <v>2.8285714285714283</v>
      </c>
      <c r="Z126" s="1">
        <f>Tableau2[[#This Row],[Tot_Coe_MedD]]+Tableau2[[#This Row],[Coe_Med_E1]]+Tableau2[[#This Row],[Coe_Med_E2]]+Tableau2[[#This Row],[Coe_Med_E3]]</f>
        <v>3.8</v>
      </c>
      <c r="AA126" s="4">
        <v>4</v>
      </c>
      <c r="AB126" s="4">
        <v>1</v>
      </c>
    </row>
    <row r="127" spans="1:28" x14ac:dyDescent="0.25">
      <c r="A127" t="s">
        <v>151</v>
      </c>
      <c r="B127" s="1">
        <v>33</v>
      </c>
      <c r="C127" s="1">
        <v>23</v>
      </c>
      <c r="D127" s="1">
        <v>27</v>
      </c>
      <c r="E127" s="1">
        <v>20</v>
      </c>
      <c r="I127" s="1">
        <v>32</v>
      </c>
      <c r="L127" s="1">
        <f>SUM(Tableau2[[#This Row],[Med_D1]:[Med_D7]])</f>
        <v>103</v>
      </c>
      <c r="M127" s="1">
        <f>Tableau2[[#This Row],[Med_E3]]+Tableau2[[#This Row],[Med_E2]]+Tableau2[[#This Row],[Med_E1]]</f>
        <v>32</v>
      </c>
      <c r="N127" s="1">
        <f>Tableau2[[#This Row],[Tot_MedD]]+Tableau2[[#This Row],[Tot_MedE]]</f>
        <v>135</v>
      </c>
      <c r="O127" s="1">
        <f>Tableau2[[#This Row],[Med_D1]]/Tableau2[[#This Row],[Med_D1]]</f>
        <v>1</v>
      </c>
      <c r="P127" s="1">
        <f>Tableau2[[#This Row],[Med_D2]]/Tableau2[[#This Row],[Med_D1]]</f>
        <v>0.69696969696969702</v>
      </c>
      <c r="Q127" s="1">
        <f>Tableau2[[#This Row],[Med_D3]]/Tableau2[[#This Row],[Med_D1]]</f>
        <v>0.81818181818181823</v>
      </c>
      <c r="R127" s="1">
        <f>Tableau2[[#This Row],[Med_D4]]/Tableau2[[#This Row],[Med_D1]]</f>
        <v>0.60606060606060608</v>
      </c>
      <c r="S127" s="1">
        <f>Tableau2[[#This Row],[Med_D5]]/Tableau2[[#This Row],[Med_D1]]</f>
        <v>0</v>
      </c>
      <c r="T127" s="1">
        <f>Tableau2[[#This Row],[Med_D6]]/Tableau2[[#This Row],[Med_D1]]</f>
        <v>0</v>
      </c>
      <c r="U127" s="1">
        <f>Tableau2[[#This Row],[Med_D7]]/Tableau2[[#This Row],[Med_D1]]</f>
        <v>0</v>
      </c>
      <c r="V127" s="1">
        <f>Tableau2[[#This Row],[Med_E1]]/Tableau2[[#This Row],[Med_D1]]</f>
        <v>0.96969696969696972</v>
      </c>
      <c r="W127" s="1">
        <f>Tableau2[[#This Row],[Med_E2]]/Tableau2[[#This Row],[Med_D1]]</f>
        <v>0</v>
      </c>
      <c r="X127" s="1">
        <f>Tableau2[[#This Row],[Med_E3]]/Tableau2[[#This Row],[Med_D1]]</f>
        <v>0</v>
      </c>
      <c r="Y127" s="1">
        <f>SUM(Tableau2[[#This Row],[Coe_Med_D1]:[Coe_Med_D7]])</f>
        <v>3.1212121212121211</v>
      </c>
      <c r="Z127" s="1">
        <f>Tableau2[[#This Row],[Tot_Coe_MedD]]+Tableau2[[#This Row],[Coe_Med_E1]]+Tableau2[[#This Row],[Coe_Med_E2]]+Tableau2[[#This Row],[Coe_Med_E3]]</f>
        <v>4.0909090909090908</v>
      </c>
      <c r="AA127" s="4">
        <v>4</v>
      </c>
      <c r="AB127" s="4">
        <v>1</v>
      </c>
    </row>
    <row r="128" spans="1:28" x14ac:dyDescent="0.25">
      <c r="A128" t="s">
        <v>152</v>
      </c>
      <c r="B128" s="1">
        <v>48</v>
      </c>
      <c r="C128" s="1">
        <v>20</v>
      </c>
      <c r="D128" s="1">
        <v>18</v>
      </c>
      <c r="E128" s="1">
        <v>16</v>
      </c>
      <c r="F128" s="1">
        <v>10</v>
      </c>
      <c r="I128" s="1">
        <v>39</v>
      </c>
      <c r="L128" s="1">
        <f>SUM(Tableau2[[#This Row],[Med_D1]:[Med_D7]])</f>
        <v>112</v>
      </c>
      <c r="M128" s="1">
        <f>Tableau2[[#This Row],[Med_E3]]+Tableau2[[#This Row],[Med_E2]]+Tableau2[[#This Row],[Med_E1]]</f>
        <v>39</v>
      </c>
      <c r="N128" s="1">
        <f>Tableau2[[#This Row],[Tot_MedD]]+Tableau2[[#This Row],[Tot_MedE]]</f>
        <v>151</v>
      </c>
      <c r="O128" s="1">
        <f>Tableau2[[#This Row],[Med_D1]]/Tableau2[[#This Row],[Med_D1]]</f>
        <v>1</v>
      </c>
      <c r="P128" s="1">
        <f>Tableau2[[#This Row],[Med_D2]]/Tableau2[[#This Row],[Med_D1]]</f>
        <v>0.41666666666666669</v>
      </c>
      <c r="Q128" s="1">
        <f>Tableau2[[#This Row],[Med_D3]]/Tableau2[[#This Row],[Med_D1]]</f>
        <v>0.375</v>
      </c>
      <c r="R128" s="1">
        <f>Tableau2[[#This Row],[Med_D4]]/Tableau2[[#This Row],[Med_D1]]</f>
        <v>0.33333333333333331</v>
      </c>
      <c r="S128" s="1">
        <f>Tableau2[[#This Row],[Med_D5]]/Tableau2[[#This Row],[Med_D1]]</f>
        <v>0.20833333333333334</v>
      </c>
      <c r="T128" s="1">
        <f>Tableau2[[#This Row],[Med_D6]]/Tableau2[[#This Row],[Med_D1]]</f>
        <v>0</v>
      </c>
      <c r="U128" s="1">
        <f>Tableau2[[#This Row],[Med_D7]]/Tableau2[[#This Row],[Med_D1]]</f>
        <v>0</v>
      </c>
      <c r="V128" s="1">
        <f>Tableau2[[#This Row],[Med_E1]]/Tableau2[[#This Row],[Med_D1]]</f>
        <v>0.8125</v>
      </c>
      <c r="W128" s="1">
        <f>Tableau2[[#This Row],[Med_E2]]/Tableau2[[#This Row],[Med_D1]]</f>
        <v>0</v>
      </c>
      <c r="X128" s="1">
        <f>Tableau2[[#This Row],[Med_E3]]/Tableau2[[#This Row],[Med_D1]]</f>
        <v>0</v>
      </c>
      <c r="Y128" s="1">
        <f>SUM(Tableau2[[#This Row],[Coe_Med_D1]:[Coe_Med_D7]])</f>
        <v>2.3333333333333335</v>
      </c>
      <c r="Z128" s="1">
        <f>Tableau2[[#This Row],[Tot_Coe_MedD]]+Tableau2[[#This Row],[Coe_Med_E1]]+Tableau2[[#This Row],[Coe_Med_E2]]+Tableau2[[#This Row],[Coe_Med_E3]]</f>
        <v>3.1458333333333335</v>
      </c>
      <c r="AA128" s="4">
        <v>5</v>
      </c>
      <c r="AB128" s="4">
        <v>1</v>
      </c>
    </row>
    <row r="129" spans="1:28" x14ac:dyDescent="0.25">
      <c r="A129" t="s">
        <v>153</v>
      </c>
      <c r="B129" s="1">
        <v>44</v>
      </c>
      <c r="C129" s="1">
        <v>25</v>
      </c>
      <c r="D129" s="1">
        <v>18</v>
      </c>
      <c r="E129" s="1">
        <v>13</v>
      </c>
      <c r="I129" s="1">
        <v>36</v>
      </c>
      <c r="L129" s="1">
        <f>SUM(Tableau2[[#This Row],[Med_D1]:[Med_D7]])</f>
        <v>100</v>
      </c>
      <c r="M129" s="1">
        <f>Tableau2[[#This Row],[Med_E3]]+Tableau2[[#This Row],[Med_E2]]+Tableau2[[#This Row],[Med_E1]]</f>
        <v>36</v>
      </c>
      <c r="N129" s="1">
        <f>Tableau2[[#This Row],[Tot_MedD]]+Tableau2[[#This Row],[Tot_MedE]]</f>
        <v>136</v>
      </c>
      <c r="O129" s="1">
        <f>Tableau2[[#This Row],[Med_D1]]/Tableau2[[#This Row],[Med_D1]]</f>
        <v>1</v>
      </c>
      <c r="P129" s="1">
        <f>Tableau2[[#This Row],[Med_D2]]/Tableau2[[#This Row],[Med_D1]]</f>
        <v>0.56818181818181823</v>
      </c>
      <c r="Q129" s="1">
        <f>Tableau2[[#This Row],[Med_D3]]/Tableau2[[#This Row],[Med_D1]]</f>
        <v>0.40909090909090912</v>
      </c>
      <c r="R129" s="1">
        <f>Tableau2[[#This Row],[Med_D4]]/Tableau2[[#This Row],[Med_D1]]</f>
        <v>0.29545454545454547</v>
      </c>
      <c r="S129" s="1">
        <f>Tableau2[[#This Row],[Med_D5]]/Tableau2[[#This Row],[Med_D1]]</f>
        <v>0</v>
      </c>
      <c r="T129" s="1">
        <f>Tableau2[[#This Row],[Med_D6]]/Tableau2[[#This Row],[Med_D1]]</f>
        <v>0</v>
      </c>
      <c r="U129" s="1">
        <f>Tableau2[[#This Row],[Med_D7]]/Tableau2[[#This Row],[Med_D1]]</f>
        <v>0</v>
      </c>
      <c r="V129" s="1">
        <f>Tableau2[[#This Row],[Med_E1]]/Tableau2[[#This Row],[Med_D1]]</f>
        <v>0.81818181818181823</v>
      </c>
      <c r="W129" s="1">
        <f>Tableau2[[#This Row],[Med_E2]]/Tableau2[[#This Row],[Med_D1]]</f>
        <v>0</v>
      </c>
      <c r="X129" s="1">
        <f>Tableau2[[#This Row],[Med_E3]]/Tableau2[[#This Row],[Med_D1]]</f>
        <v>0</v>
      </c>
      <c r="Y129" s="1">
        <f>SUM(Tableau2[[#This Row],[Coe_Med_D1]:[Coe_Med_D7]])</f>
        <v>2.2727272727272729</v>
      </c>
      <c r="Z129" s="1">
        <f>Tableau2[[#This Row],[Tot_Coe_MedD]]+Tableau2[[#This Row],[Coe_Med_E1]]+Tableau2[[#This Row],[Coe_Med_E2]]+Tableau2[[#This Row],[Coe_Med_E3]]</f>
        <v>3.0909090909090913</v>
      </c>
      <c r="AA129" s="4">
        <v>4</v>
      </c>
      <c r="AB129" s="4">
        <v>1</v>
      </c>
    </row>
    <row r="130" spans="1:28" x14ac:dyDescent="0.25">
      <c r="A130" t="s">
        <v>154</v>
      </c>
      <c r="B130" s="1">
        <v>46</v>
      </c>
      <c r="C130" s="1">
        <v>23.5</v>
      </c>
      <c r="D130" s="1">
        <v>16.5</v>
      </c>
      <c r="E130" s="1">
        <v>15</v>
      </c>
      <c r="I130" s="1">
        <v>36.5</v>
      </c>
      <c r="L130" s="1">
        <f>SUM(Tableau2[[#This Row],[Med_D1]:[Med_D7]])</f>
        <v>101</v>
      </c>
      <c r="M130" s="1">
        <f>Tableau2[[#This Row],[Med_E3]]+Tableau2[[#This Row],[Med_E2]]+Tableau2[[#This Row],[Med_E1]]</f>
        <v>36.5</v>
      </c>
      <c r="N130" s="1">
        <f>Tableau2[[#This Row],[Tot_MedD]]+Tableau2[[#This Row],[Tot_MedE]]</f>
        <v>137.5</v>
      </c>
      <c r="O130" s="1">
        <f>Tableau2[[#This Row],[Med_D1]]/Tableau2[[#This Row],[Med_D1]]</f>
        <v>1</v>
      </c>
      <c r="P130" s="1">
        <f>Tableau2[[#This Row],[Med_D2]]/Tableau2[[#This Row],[Med_D1]]</f>
        <v>0.51086956521739135</v>
      </c>
      <c r="Q130" s="1">
        <f>Tableau2[[#This Row],[Med_D3]]/Tableau2[[#This Row],[Med_D1]]</f>
        <v>0.35869565217391303</v>
      </c>
      <c r="R130" s="1">
        <f>Tableau2[[#This Row],[Med_D4]]/Tableau2[[#This Row],[Med_D1]]</f>
        <v>0.32608695652173914</v>
      </c>
      <c r="S130" s="1">
        <f>Tableau2[[#This Row],[Med_D5]]/Tableau2[[#This Row],[Med_D1]]</f>
        <v>0</v>
      </c>
      <c r="T130" s="1">
        <f>Tableau2[[#This Row],[Med_D6]]/Tableau2[[#This Row],[Med_D1]]</f>
        <v>0</v>
      </c>
      <c r="U130" s="1">
        <f>Tableau2[[#This Row],[Med_D7]]/Tableau2[[#This Row],[Med_D1]]</f>
        <v>0</v>
      </c>
      <c r="V130" s="1">
        <f>Tableau2[[#This Row],[Med_E1]]/Tableau2[[#This Row],[Med_D1]]</f>
        <v>0.79347826086956519</v>
      </c>
      <c r="W130" s="1">
        <f>Tableau2[[#This Row],[Med_E2]]/Tableau2[[#This Row],[Med_D1]]</f>
        <v>0</v>
      </c>
      <c r="X130" s="1">
        <f>Tableau2[[#This Row],[Med_E3]]/Tableau2[[#This Row],[Med_D1]]</f>
        <v>0</v>
      </c>
      <c r="Y130" s="1">
        <f>SUM(Tableau2[[#This Row],[Coe_Med_D1]:[Coe_Med_D7]])</f>
        <v>2.1956521739130435</v>
      </c>
      <c r="Z130" s="1">
        <f>Tableau2[[#This Row],[Tot_Coe_MedD]]+Tableau2[[#This Row],[Coe_Med_E1]]+Tableau2[[#This Row],[Coe_Med_E2]]+Tableau2[[#This Row],[Coe_Med_E3]]</f>
        <v>2.9891304347826084</v>
      </c>
      <c r="AA130" s="4">
        <v>4</v>
      </c>
      <c r="AB130" s="4">
        <v>1</v>
      </c>
    </row>
    <row r="131" spans="1:28" x14ac:dyDescent="0.25">
      <c r="A131" t="s">
        <v>155</v>
      </c>
      <c r="B131" s="1">
        <v>66</v>
      </c>
      <c r="C131" s="1">
        <v>26</v>
      </c>
      <c r="D131" s="1">
        <v>26</v>
      </c>
      <c r="I131" s="1">
        <v>48</v>
      </c>
      <c r="L131" s="1">
        <f>SUM(Tableau2[[#This Row],[Med_D1]:[Med_D7]])</f>
        <v>118</v>
      </c>
      <c r="M131" s="1">
        <f>Tableau2[[#This Row],[Med_E3]]+Tableau2[[#This Row],[Med_E2]]+Tableau2[[#This Row],[Med_E1]]</f>
        <v>48</v>
      </c>
      <c r="N131" s="1">
        <f>Tableau2[[#This Row],[Tot_MedD]]+Tableau2[[#This Row],[Tot_MedE]]</f>
        <v>166</v>
      </c>
      <c r="O131" s="1">
        <f>Tableau2[[#This Row],[Med_D1]]/Tableau2[[#This Row],[Med_D1]]</f>
        <v>1</v>
      </c>
      <c r="P131" s="1">
        <f>Tableau2[[#This Row],[Med_D2]]/Tableau2[[#This Row],[Med_D1]]</f>
        <v>0.39393939393939392</v>
      </c>
      <c r="Q131" s="1">
        <f>Tableau2[[#This Row],[Med_D3]]/Tableau2[[#This Row],[Med_D1]]</f>
        <v>0.39393939393939392</v>
      </c>
      <c r="R131" s="1">
        <f>Tableau2[[#This Row],[Med_D4]]/Tableau2[[#This Row],[Med_D1]]</f>
        <v>0</v>
      </c>
      <c r="S131" s="1">
        <f>Tableau2[[#This Row],[Med_D5]]/Tableau2[[#This Row],[Med_D1]]</f>
        <v>0</v>
      </c>
      <c r="T131" s="1">
        <f>Tableau2[[#This Row],[Med_D6]]/Tableau2[[#This Row],[Med_D1]]</f>
        <v>0</v>
      </c>
      <c r="U131" s="1">
        <f>Tableau2[[#This Row],[Med_D7]]/Tableau2[[#This Row],[Med_D1]]</f>
        <v>0</v>
      </c>
      <c r="V131" s="1">
        <f>Tableau2[[#This Row],[Med_E1]]/Tableau2[[#This Row],[Med_D1]]</f>
        <v>0.72727272727272729</v>
      </c>
      <c r="W131" s="1">
        <f>Tableau2[[#This Row],[Med_E2]]/Tableau2[[#This Row],[Med_D1]]</f>
        <v>0</v>
      </c>
      <c r="X131" s="1">
        <f>Tableau2[[#This Row],[Med_E3]]/Tableau2[[#This Row],[Med_D1]]</f>
        <v>0</v>
      </c>
      <c r="Y131" s="1">
        <f>SUM(Tableau2[[#This Row],[Coe_Med_D1]:[Coe_Med_D7]])</f>
        <v>1.7878787878787881</v>
      </c>
      <c r="Z131" s="1">
        <f>Tableau2[[#This Row],[Tot_Coe_MedD]]+Tableau2[[#This Row],[Coe_Med_E1]]+Tableau2[[#This Row],[Coe_Med_E2]]+Tableau2[[#This Row],[Coe_Med_E3]]</f>
        <v>2.5151515151515156</v>
      </c>
      <c r="AA131" s="4">
        <v>3</v>
      </c>
      <c r="AB131" s="4">
        <v>1</v>
      </c>
    </row>
    <row r="132" spans="1:28" x14ac:dyDescent="0.25">
      <c r="A132" t="s">
        <v>156</v>
      </c>
      <c r="B132" s="1">
        <v>43</v>
      </c>
      <c r="C132" s="1">
        <v>26</v>
      </c>
      <c r="D132" s="1">
        <v>23</v>
      </c>
      <c r="E132" s="1">
        <v>26</v>
      </c>
      <c r="I132" s="1">
        <v>41</v>
      </c>
      <c r="L132" s="1">
        <f>SUM(Tableau2[[#This Row],[Med_D1]:[Med_D7]])</f>
        <v>118</v>
      </c>
      <c r="M132" s="1">
        <f>Tableau2[[#This Row],[Med_E3]]+Tableau2[[#This Row],[Med_E2]]+Tableau2[[#This Row],[Med_E1]]</f>
        <v>41</v>
      </c>
      <c r="N132" s="1">
        <f>Tableau2[[#This Row],[Tot_MedD]]+Tableau2[[#This Row],[Tot_MedE]]</f>
        <v>159</v>
      </c>
      <c r="O132" s="1">
        <f>Tableau2[[#This Row],[Med_D1]]/Tableau2[[#This Row],[Med_D1]]</f>
        <v>1</v>
      </c>
      <c r="P132" s="1">
        <f>Tableau2[[#This Row],[Med_D2]]/Tableau2[[#This Row],[Med_D1]]</f>
        <v>0.60465116279069764</v>
      </c>
      <c r="Q132" s="1">
        <f>Tableau2[[#This Row],[Med_D3]]/Tableau2[[#This Row],[Med_D1]]</f>
        <v>0.53488372093023251</v>
      </c>
      <c r="R132" s="1">
        <f>Tableau2[[#This Row],[Med_D4]]/Tableau2[[#This Row],[Med_D1]]</f>
        <v>0.60465116279069764</v>
      </c>
      <c r="S132" s="1">
        <f>Tableau2[[#This Row],[Med_D5]]/Tableau2[[#This Row],[Med_D1]]</f>
        <v>0</v>
      </c>
      <c r="T132" s="1">
        <f>Tableau2[[#This Row],[Med_D6]]/Tableau2[[#This Row],[Med_D1]]</f>
        <v>0</v>
      </c>
      <c r="U132" s="1">
        <f>Tableau2[[#This Row],[Med_D7]]/Tableau2[[#This Row],[Med_D1]]</f>
        <v>0</v>
      </c>
      <c r="V132" s="1">
        <f>Tableau2[[#This Row],[Med_E1]]/Tableau2[[#This Row],[Med_D1]]</f>
        <v>0.95348837209302328</v>
      </c>
      <c r="W132" s="1">
        <f>Tableau2[[#This Row],[Med_E2]]/Tableau2[[#This Row],[Med_D1]]</f>
        <v>0</v>
      </c>
      <c r="X132" s="1">
        <f>Tableau2[[#This Row],[Med_E3]]/Tableau2[[#This Row],[Med_D1]]</f>
        <v>0</v>
      </c>
      <c r="Y132" s="1">
        <f>SUM(Tableau2[[#This Row],[Coe_Med_D1]:[Coe_Med_D7]])</f>
        <v>2.7441860465116275</v>
      </c>
      <c r="Z132" s="1">
        <f>Tableau2[[#This Row],[Tot_Coe_MedD]]+Tableau2[[#This Row],[Coe_Med_E1]]+Tableau2[[#This Row],[Coe_Med_E2]]+Tableau2[[#This Row],[Coe_Med_E3]]</f>
        <v>3.6976744186046506</v>
      </c>
      <c r="AA132" s="4">
        <v>4</v>
      </c>
      <c r="AB132" s="4">
        <v>1</v>
      </c>
    </row>
    <row r="133" spans="1:28" x14ac:dyDescent="0.25">
      <c r="A133" t="s">
        <v>157</v>
      </c>
      <c r="B133" s="1">
        <v>32</v>
      </c>
      <c r="C133" s="1">
        <v>25</v>
      </c>
      <c r="D133" s="1">
        <v>22</v>
      </c>
      <c r="E133" s="1">
        <v>26</v>
      </c>
      <c r="I133" s="1">
        <v>34</v>
      </c>
      <c r="L133" s="1">
        <f>SUM(Tableau2[[#This Row],[Med_D1]:[Med_D7]])</f>
        <v>105</v>
      </c>
      <c r="M133" s="1">
        <f>Tableau2[[#This Row],[Med_E3]]+Tableau2[[#This Row],[Med_E2]]+Tableau2[[#This Row],[Med_E1]]</f>
        <v>34</v>
      </c>
      <c r="N133" s="1">
        <f>Tableau2[[#This Row],[Tot_MedD]]+Tableau2[[#This Row],[Tot_MedE]]</f>
        <v>139</v>
      </c>
      <c r="O133" s="1">
        <f>Tableau2[[#This Row],[Med_D1]]/Tableau2[[#This Row],[Med_D1]]</f>
        <v>1</v>
      </c>
      <c r="P133" s="1">
        <f>Tableau2[[#This Row],[Med_D2]]/Tableau2[[#This Row],[Med_D1]]</f>
        <v>0.78125</v>
      </c>
      <c r="Q133" s="1">
        <f>Tableau2[[#This Row],[Med_D3]]/Tableau2[[#This Row],[Med_D1]]</f>
        <v>0.6875</v>
      </c>
      <c r="R133" s="1">
        <f>Tableau2[[#This Row],[Med_D4]]/Tableau2[[#This Row],[Med_D1]]</f>
        <v>0.8125</v>
      </c>
      <c r="S133" s="1">
        <f>Tableau2[[#This Row],[Med_D5]]/Tableau2[[#This Row],[Med_D1]]</f>
        <v>0</v>
      </c>
      <c r="T133" s="1">
        <f>Tableau2[[#This Row],[Med_D6]]/Tableau2[[#This Row],[Med_D1]]</f>
        <v>0</v>
      </c>
      <c r="U133" s="1">
        <f>Tableau2[[#This Row],[Med_D7]]/Tableau2[[#This Row],[Med_D1]]</f>
        <v>0</v>
      </c>
      <c r="V133" s="1">
        <f>Tableau2[[#This Row],[Med_E1]]/Tableau2[[#This Row],[Med_D1]]</f>
        <v>1.0625</v>
      </c>
      <c r="W133" s="1">
        <f>Tableau2[[#This Row],[Med_E2]]/Tableau2[[#This Row],[Med_D1]]</f>
        <v>0</v>
      </c>
      <c r="X133" s="1">
        <f>Tableau2[[#This Row],[Med_E3]]/Tableau2[[#This Row],[Med_D1]]</f>
        <v>0</v>
      </c>
      <c r="Y133" s="1">
        <f>SUM(Tableau2[[#This Row],[Coe_Med_D1]:[Coe_Med_D7]])</f>
        <v>3.28125</v>
      </c>
      <c r="Z133" s="1">
        <f>Tableau2[[#This Row],[Tot_Coe_MedD]]+Tableau2[[#This Row],[Coe_Med_E1]]+Tableau2[[#This Row],[Coe_Med_E2]]+Tableau2[[#This Row],[Coe_Med_E3]]</f>
        <v>4.34375</v>
      </c>
      <c r="AA133" s="4">
        <v>4</v>
      </c>
      <c r="AB133" s="4">
        <v>1</v>
      </c>
    </row>
    <row r="134" spans="1:28" x14ac:dyDescent="0.25">
      <c r="A134" t="s">
        <v>158</v>
      </c>
      <c r="B134" s="1">
        <v>82.5</v>
      </c>
      <c r="C134" s="1">
        <v>15.5</v>
      </c>
      <c r="D134" s="1">
        <v>15</v>
      </c>
      <c r="I134" s="1">
        <v>36</v>
      </c>
      <c r="L134" s="1">
        <f>SUM(Tableau2[[#This Row],[Med_D1]:[Med_D7]])</f>
        <v>113</v>
      </c>
      <c r="M134" s="1">
        <f>Tableau2[[#This Row],[Med_E3]]+Tableau2[[#This Row],[Med_E2]]+Tableau2[[#This Row],[Med_E1]]</f>
        <v>36</v>
      </c>
      <c r="N134" s="1">
        <f>Tableau2[[#This Row],[Tot_MedD]]+Tableau2[[#This Row],[Tot_MedE]]</f>
        <v>149</v>
      </c>
      <c r="O134" s="1">
        <f>Tableau2[[#This Row],[Med_D1]]/Tableau2[[#This Row],[Med_D1]]</f>
        <v>1</v>
      </c>
      <c r="P134" s="1">
        <f>Tableau2[[#This Row],[Med_D2]]/Tableau2[[#This Row],[Med_D1]]</f>
        <v>0.18787878787878787</v>
      </c>
      <c r="Q134" s="1">
        <f>Tableau2[[#This Row],[Med_D3]]/Tableau2[[#This Row],[Med_D1]]</f>
        <v>0.18181818181818182</v>
      </c>
      <c r="R134" s="1">
        <f>Tableau2[[#This Row],[Med_D4]]/Tableau2[[#This Row],[Med_D1]]</f>
        <v>0</v>
      </c>
      <c r="S134" s="1">
        <f>Tableau2[[#This Row],[Med_D5]]/Tableau2[[#This Row],[Med_D1]]</f>
        <v>0</v>
      </c>
      <c r="T134" s="1">
        <f>Tableau2[[#This Row],[Med_D6]]/Tableau2[[#This Row],[Med_D1]]</f>
        <v>0</v>
      </c>
      <c r="U134" s="1">
        <f>Tableau2[[#This Row],[Med_D7]]/Tableau2[[#This Row],[Med_D1]]</f>
        <v>0</v>
      </c>
      <c r="V134" s="1">
        <f>Tableau2[[#This Row],[Med_E1]]/Tableau2[[#This Row],[Med_D1]]</f>
        <v>0.43636363636363634</v>
      </c>
      <c r="W134" s="1">
        <f>Tableau2[[#This Row],[Med_E2]]/Tableau2[[#This Row],[Med_D1]]</f>
        <v>0</v>
      </c>
      <c r="X134" s="1">
        <f>Tableau2[[#This Row],[Med_E3]]/Tableau2[[#This Row],[Med_D1]]</f>
        <v>0</v>
      </c>
      <c r="Y134" s="1">
        <f>SUM(Tableau2[[#This Row],[Coe_Med_D1]:[Coe_Med_D7]])</f>
        <v>1.3696969696969699</v>
      </c>
      <c r="Z134" s="1">
        <f>Tableau2[[#This Row],[Tot_Coe_MedD]]+Tableau2[[#This Row],[Coe_Med_E1]]+Tableau2[[#This Row],[Coe_Med_E2]]+Tableau2[[#This Row],[Coe_Med_E3]]</f>
        <v>1.8060606060606061</v>
      </c>
      <c r="AA134" s="4">
        <v>3</v>
      </c>
      <c r="AB134" s="4">
        <v>1</v>
      </c>
    </row>
    <row r="135" spans="1:28" x14ac:dyDescent="0.25">
      <c r="A135" t="s">
        <v>159</v>
      </c>
      <c r="B135" s="1">
        <v>31</v>
      </c>
      <c r="C135" s="1">
        <v>23</v>
      </c>
      <c r="D135" s="1">
        <v>25</v>
      </c>
      <c r="E135" s="1">
        <v>23</v>
      </c>
      <c r="I135" s="1">
        <v>35</v>
      </c>
      <c r="L135" s="1">
        <f>SUM(Tableau2[[#This Row],[Med_D1]:[Med_D7]])</f>
        <v>102</v>
      </c>
      <c r="M135" s="1">
        <f>Tableau2[[#This Row],[Med_E3]]+Tableau2[[#This Row],[Med_E2]]+Tableau2[[#This Row],[Med_E1]]</f>
        <v>35</v>
      </c>
      <c r="N135" s="1">
        <f>Tableau2[[#This Row],[Tot_MedD]]+Tableau2[[#This Row],[Tot_MedE]]</f>
        <v>137</v>
      </c>
      <c r="O135" s="1">
        <f>Tableau2[[#This Row],[Med_D1]]/Tableau2[[#This Row],[Med_D1]]</f>
        <v>1</v>
      </c>
      <c r="P135" s="1">
        <f>Tableau2[[#This Row],[Med_D2]]/Tableau2[[#This Row],[Med_D1]]</f>
        <v>0.74193548387096775</v>
      </c>
      <c r="Q135" s="1">
        <f>Tableau2[[#This Row],[Med_D3]]/Tableau2[[#This Row],[Med_D1]]</f>
        <v>0.80645161290322576</v>
      </c>
      <c r="R135" s="1">
        <f>Tableau2[[#This Row],[Med_D4]]/Tableau2[[#This Row],[Med_D1]]</f>
        <v>0.74193548387096775</v>
      </c>
      <c r="S135" s="1">
        <f>Tableau2[[#This Row],[Med_D5]]/Tableau2[[#This Row],[Med_D1]]</f>
        <v>0</v>
      </c>
      <c r="T135" s="1">
        <f>Tableau2[[#This Row],[Med_D6]]/Tableau2[[#This Row],[Med_D1]]</f>
        <v>0</v>
      </c>
      <c r="U135" s="1">
        <f>Tableau2[[#This Row],[Med_D7]]/Tableau2[[#This Row],[Med_D1]]</f>
        <v>0</v>
      </c>
      <c r="V135" s="1">
        <f>Tableau2[[#This Row],[Med_E1]]/Tableau2[[#This Row],[Med_D1]]</f>
        <v>1.1290322580645162</v>
      </c>
      <c r="W135" s="1">
        <f>Tableau2[[#This Row],[Med_E2]]/Tableau2[[#This Row],[Med_D1]]</f>
        <v>0</v>
      </c>
      <c r="X135" s="1">
        <f>Tableau2[[#This Row],[Med_E3]]/Tableau2[[#This Row],[Med_D1]]</f>
        <v>0</v>
      </c>
      <c r="Y135" s="1">
        <f>SUM(Tableau2[[#This Row],[Coe_Med_D1]:[Coe_Med_D7]])</f>
        <v>3.290322580645161</v>
      </c>
      <c r="Z135" s="1">
        <f>Tableau2[[#This Row],[Tot_Coe_MedD]]+Tableau2[[#This Row],[Coe_Med_E1]]+Tableau2[[#This Row],[Coe_Med_E2]]+Tableau2[[#This Row],[Coe_Med_E3]]</f>
        <v>4.419354838709677</v>
      </c>
      <c r="AA135" s="4">
        <v>4</v>
      </c>
      <c r="AB135" s="4">
        <v>1</v>
      </c>
    </row>
    <row r="136" spans="1:28" x14ac:dyDescent="0.25">
      <c r="A136" t="s">
        <v>160</v>
      </c>
      <c r="B136" s="1">
        <v>29</v>
      </c>
      <c r="C136" s="1">
        <v>33</v>
      </c>
      <c r="D136" s="1">
        <v>26</v>
      </c>
      <c r="E136" s="1">
        <v>32</v>
      </c>
      <c r="I136" s="1">
        <v>41</v>
      </c>
      <c r="L136" s="1">
        <f>SUM(Tableau2[[#This Row],[Med_D1]:[Med_D7]])</f>
        <v>120</v>
      </c>
      <c r="M136" s="1">
        <f>Tableau2[[#This Row],[Med_E3]]+Tableau2[[#This Row],[Med_E2]]+Tableau2[[#This Row],[Med_E1]]</f>
        <v>41</v>
      </c>
      <c r="N136" s="1">
        <f>Tableau2[[#This Row],[Tot_MedD]]+Tableau2[[#This Row],[Tot_MedE]]</f>
        <v>161</v>
      </c>
      <c r="O136" s="1">
        <f>Tableau2[[#This Row],[Med_D1]]/Tableau2[[#This Row],[Med_D1]]</f>
        <v>1</v>
      </c>
      <c r="P136" s="1">
        <f>Tableau2[[#This Row],[Med_D2]]/Tableau2[[#This Row],[Med_D1]]</f>
        <v>1.1379310344827587</v>
      </c>
      <c r="Q136" s="1">
        <f>Tableau2[[#This Row],[Med_D3]]/Tableau2[[#This Row],[Med_D1]]</f>
        <v>0.89655172413793105</v>
      </c>
      <c r="R136" s="1">
        <f>Tableau2[[#This Row],[Med_D4]]/Tableau2[[#This Row],[Med_D1]]</f>
        <v>1.103448275862069</v>
      </c>
      <c r="S136" s="1">
        <f>Tableau2[[#This Row],[Med_D5]]/Tableau2[[#This Row],[Med_D1]]</f>
        <v>0</v>
      </c>
      <c r="T136" s="1">
        <f>Tableau2[[#This Row],[Med_D6]]/Tableau2[[#This Row],[Med_D1]]</f>
        <v>0</v>
      </c>
      <c r="U136" s="1">
        <f>Tableau2[[#This Row],[Med_D7]]/Tableau2[[#This Row],[Med_D1]]</f>
        <v>0</v>
      </c>
      <c r="V136" s="1">
        <f>Tableau2[[#This Row],[Med_E1]]/Tableau2[[#This Row],[Med_D1]]</f>
        <v>1.4137931034482758</v>
      </c>
      <c r="W136" s="1">
        <f>Tableau2[[#This Row],[Med_E2]]/Tableau2[[#This Row],[Med_D1]]</f>
        <v>0</v>
      </c>
      <c r="X136" s="1">
        <f>Tableau2[[#This Row],[Med_E3]]/Tableau2[[#This Row],[Med_D1]]</f>
        <v>0</v>
      </c>
      <c r="Y136" s="1">
        <f>SUM(Tableau2[[#This Row],[Coe_Med_D1]:[Coe_Med_D7]])</f>
        <v>4.1379310344827589</v>
      </c>
      <c r="Z136" s="1">
        <f>Tableau2[[#This Row],[Tot_Coe_MedD]]+Tableau2[[#This Row],[Coe_Med_E1]]+Tableau2[[#This Row],[Coe_Med_E2]]+Tableau2[[#This Row],[Coe_Med_E3]]</f>
        <v>5.5517241379310347</v>
      </c>
      <c r="AA136" s="4">
        <v>4</v>
      </c>
      <c r="AB136" s="4">
        <v>1</v>
      </c>
    </row>
    <row r="137" spans="1:28" x14ac:dyDescent="0.25">
      <c r="A137" t="s">
        <v>161</v>
      </c>
      <c r="B137" s="1">
        <v>53</v>
      </c>
      <c r="C137" s="1">
        <v>30</v>
      </c>
      <c r="D137" s="1">
        <v>30</v>
      </c>
      <c r="E137" s="1">
        <v>19</v>
      </c>
      <c r="I137" s="1">
        <v>42</v>
      </c>
      <c r="L137" s="1">
        <f>SUM(Tableau2[[#This Row],[Med_D1]:[Med_D7]])</f>
        <v>132</v>
      </c>
      <c r="M137" s="1">
        <f>Tableau2[[#This Row],[Med_E3]]+Tableau2[[#This Row],[Med_E2]]+Tableau2[[#This Row],[Med_E1]]</f>
        <v>42</v>
      </c>
      <c r="N137" s="1">
        <f>Tableau2[[#This Row],[Tot_MedD]]+Tableau2[[#This Row],[Tot_MedE]]</f>
        <v>174</v>
      </c>
      <c r="O137" s="1">
        <f>Tableau2[[#This Row],[Med_D1]]/Tableau2[[#This Row],[Med_D1]]</f>
        <v>1</v>
      </c>
      <c r="P137" s="1">
        <f>Tableau2[[#This Row],[Med_D2]]/Tableau2[[#This Row],[Med_D1]]</f>
        <v>0.56603773584905659</v>
      </c>
      <c r="Q137" s="1">
        <f>Tableau2[[#This Row],[Med_D3]]/Tableau2[[#This Row],[Med_D1]]</f>
        <v>0.56603773584905659</v>
      </c>
      <c r="R137" s="1">
        <f>Tableau2[[#This Row],[Med_D4]]/Tableau2[[#This Row],[Med_D1]]</f>
        <v>0.35849056603773582</v>
      </c>
      <c r="S137" s="1">
        <f>Tableau2[[#This Row],[Med_D5]]/Tableau2[[#This Row],[Med_D1]]</f>
        <v>0</v>
      </c>
      <c r="T137" s="1">
        <f>Tableau2[[#This Row],[Med_D6]]/Tableau2[[#This Row],[Med_D1]]</f>
        <v>0</v>
      </c>
      <c r="U137" s="1">
        <f>Tableau2[[#This Row],[Med_D7]]/Tableau2[[#This Row],[Med_D1]]</f>
        <v>0</v>
      </c>
      <c r="V137" s="1">
        <f>Tableau2[[#This Row],[Med_E1]]/Tableau2[[#This Row],[Med_D1]]</f>
        <v>0.79245283018867929</v>
      </c>
      <c r="W137" s="1">
        <f>Tableau2[[#This Row],[Med_E2]]/Tableau2[[#This Row],[Med_D1]]</f>
        <v>0</v>
      </c>
      <c r="X137" s="1">
        <f>Tableau2[[#This Row],[Med_E3]]/Tableau2[[#This Row],[Med_D1]]</f>
        <v>0</v>
      </c>
      <c r="Y137" s="1">
        <f>SUM(Tableau2[[#This Row],[Coe_Med_D1]:[Coe_Med_D7]])</f>
        <v>2.4905660377358489</v>
      </c>
      <c r="Z137" s="1">
        <f>Tableau2[[#This Row],[Tot_Coe_MedD]]+Tableau2[[#This Row],[Coe_Med_E1]]+Tableau2[[#This Row],[Coe_Med_E2]]+Tableau2[[#This Row],[Coe_Med_E3]]</f>
        <v>3.283018867924528</v>
      </c>
      <c r="AA137" s="4">
        <v>4</v>
      </c>
      <c r="AB137" s="4">
        <v>1</v>
      </c>
    </row>
    <row r="138" spans="1:28" x14ac:dyDescent="0.25">
      <c r="A138" t="s">
        <v>162</v>
      </c>
      <c r="B138" s="1">
        <v>67</v>
      </c>
      <c r="C138" s="1">
        <v>51</v>
      </c>
      <c r="D138" s="1">
        <v>19.5</v>
      </c>
      <c r="E138" s="1">
        <v>19</v>
      </c>
      <c r="I138" s="1">
        <v>37.5</v>
      </c>
      <c r="L138" s="1">
        <f>SUM(Tableau2[[#This Row],[Med_D1]:[Med_D7]])</f>
        <v>156.5</v>
      </c>
      <c r="M138" s="1">
        <f>Tableau2[[#This Row],[Med_E3]]+Tableau2[[#This Row],[Med_E2]]+Tableau2[[#This Row],[Med_E1]]</f>
        <v>37.5</v>
      </c>
      <c r="N138" s="1">
        <f>Tableau2[[#This Row],[Tot_MedD]]+Tableau2[[#This Row],[Tot_MedE]]</f>
        <v>194</v>
      </c>
      <c r="O138" s="1">
        <f>Tableau2[[#This Row],[Med_D1]]/Tableau2[[#This Row],[Med_D1]]</f>
        <v>1</v>
      </c>
      <c r="P138" s="1">
        <f>Tableau2[[#This Row],[Med_D2]]/Tableau2[[#This Row],[Med_D1]]</f>
        <v>0.76119402985074625</v>
      </c>
      <c r="Q138" s="1">
        <f>Tableau2[[#This Row],[Med_D3]]/Tableau2[[#This Row],[Med_D1]]</f>
        <v>0.29104477611940299</v>
      </c>
      <c r="R138" s="1">
        <f>Tableau2[[#This Row],[Med_D4]]/Tableau2[[#This Row],[Med_D1]]</f>
        <v>0.28358208955223879</v>
      </c>
      <c r="S138" s="1">
        <f>Tableau2[[#This Row],[Med_D5]]/Tableau2[[#This Row],[Med_D1]]</f>
        <v>0</v>
      </c>
      <c r="T138" s="1">
        <f>Tableau2[[#This Row],[Med_D6]]/Tableau2[[#This Row],[Med_D1]]</f>
        <v>0</v>
      </c>
      <c r="U138" s="1">
        <f>Tableau2[[#This Row],[Med_D7]]/Tableau2[[#This Row],[Med_D1]]</f>
        <v>0</v>
      </c>
      <c r="V138" s="1">
        <f>Tableau2[[#This Row],[Med_E1]]/Tableau2[[#This Row],[Med_D1]]</f>
        <v>0.55970149253731338</v>
      </c>
      <c r="W138" s="1">
        <f>Tableau2[[#This Row],[Med_E2]]/Tableau2[[#This Row],[Med_D1]]</f>
        <v>0</v>
      </c>
      <c r="X138" s="1">
        <f>Tableau2[[#This Row],[Med_E3]]/Tableau2[[#This Row],[Med_D1]]</f>
        <v>0</v>
      </c>
      <c r="Y138" s="1">
        <f>SUM(Tableau2[[#This Row],[Coe_Med_D1]:[Coe_Med_D7]])</f>
        <v>2.3358208955223883</v>
      </c>
      <c r="Z138" s="1">
        <f>Tableau2[[#This Row],[Tot_Coe_MedD]]+Tableau2[[#This Row],[Coe_Med_E1]]+Tableau2[[#This Row],[Coe_Med_E2]]+Tableau2[[#This Row],[Coe_Med_E3]]</f>
        <v>2.8955223880597014</v>
      </c>
      <c r="AA138" s="4">
        <v>4</v>
      </c>
      <c r="AB138" s="4">
        <v>1</v>
      </c>
    </row>
    <row r="139" spans="1:28" x14ac:dyDescent="0.25">
      <c r="A139" t="s">
        <v>163</v>
      </c>
      <c r="B139" s="1">
        <v>49</v>
      </c>
      <c r="C139" s="1">
        <v>26</v>
      </c>
      <c r="D139" s="1">
        <v>28</v>
      </c>
      <c r="E139" s="1">
        <v>19</v>
      </c>
      <c r="I139" s="1">
        <v>40</v>
      </c>
      <c r="L139" s="1">
        <f>SUM(Tableau2[[#This Row],[Med_D1]:[Med_D7]])</f>
        <v>122</v>
      </c>
      <c r="M139" s="1">
        <f>Tableau2[[#This Row],[Med_E3]]+Tableau2[[#This Row],[Med_E2]]+Tableau2[[#This Row],[Med_E1]]</f>
        <v>40</v>
      </c>
      <c r="N139" s="1">
        <f>Tableau2[[#This Row],[Tot_MedD]]+Tableau2[[#This Row],[Tot_MedE]]</f>
        <v>162</v>
      </c>
      <c r="O139" s="1">
        <f>Tableau2[[#This Row],[Med_D1]]/Tableau2[[#This Row],[Med_D1]]</f>
        <v>1</v>
      </c>
      <c r="P139" s="1">
        <f>Tableau2[[#This Row],[Med_D2]]/Tableau2[[#This Row],[Med_D1]]</f>
        <v>0.53061224489795922</v>
      </c>
      <c r="Q139" s="1">
        <f>Tableau2[[#This Row],[Med_D3]]/Tableau2[[#This Row],[Med_D1]]</f>
        <v>0.5714285714285714</v>
      </c>
      <c r="R139" s="1">
        <f>Tableau2[[#This Row],[Med_D4]]/Tableau2[[#This Row],[Med_D1]]</f>
        <v>0.38775510204081631</v>
      </c>
      <c r="S139" s="1">
        <f>Tableau2[[#This Row],[Med_D5]]/Tableau2[[#This Row],[Med_D1]]</f>
        <v>0</v>
      </c>
      <c r="T139" s="1">
        <f>Tableau2[[#This Row],[Med_D6]]/Tableau2[[#This Row],[Med_D1]]</f>
        <v>0</v>
      </c>
      <c r="U139" s="1">
        <f>Tableau2[[#This Row],[Med_D7]]/Tableau2[[#This Row],[Med_D1]]</f>
        <v>0</v>
      </c>
      <c r="V139" s="1">
        <f>Tableau2[[#This Row],[Med_E1]]/Tableau2[[#This Row],[Med_D1]]</f>
        <v>0.81632653061224492</v>
      </c>
      <c r="W139" s="1">
        <f>Tableau2[[#This Row],[Med_E2]]/Tableau2[[#This Row],[Med_D1]]</f>
        <v>0</v>
      </c>
      <c r="X139" s="1">
        <f>Tableau2[[#This Row],[Med_E3]]/Tableau2[[#This Row],[Med_D1]]</f>
        <v>0</v>
      </c>
      <c r="Y139" s="1">
        <f>SUM(Tableau2[[#This Row],[Coe_Med_D1]:[Coe_Med_D7]])</f>
        <v>2.4897959183673466</v>
      </c>
      <c r="Z139" s="1">
        <f>Tableau2[[#This Row],[Tot_Coe_MedD]]+Tableau2[[#This Row],[Coe_Med_E1]]+Tableau2[[#This Row],[Coe_Med_E2]]+Tableau2[[#This Row],[Coe_Med_E3]]</f>
        <v>3.3061224489795915</v>
      </c>
      <c r="AA139" s="4">
        <v>4</v>
      </c>
      <c r="AB139" s="4">
        <v>1</v>
      </c>
    </row>
    <row r="140" spans="1:28" x14ac:dyDescent="0.25">
      <c r="A140" t="s">
        <v>164</v>
      </c>
      <c r="B140" s="1">
        <v>43</v>
      </c>
      <c r="C140" s="1">
        <v>22</v>
      </c>
      <c r="D140" s="1">
        <v>22</v>
      </c>
      <c r="E140" s="1">
        <v>18</v>
      </c>
      <c r="I140" s="1">
        <v>35</v>
      </c>
      <c r="L140" s="1">
        <f>SUM(Tableau2[[#This Row],[Med_D1]:[Med_D7]])</f>
        <v>105</v>
      </c>
      <c r="M140" s="1">
        <f>Tableau2[[#This Row],[Med_E3]]+Tableau2[[#This Row],[Med_E2]]+Tableau2[[#This Row],[Med_E1]]</f>
        <v>35</v>
      </c>
      <c r="N140" s="1">
        <f>Tableau2[[#This Row],[Tot_MedD]]+Tableau2[[#This Row],[Tot_MedE]]</f>
        <v>140</v>
      </c>
      <c r="O140" s="1">
        <f>Tableau2[[#This Row],[Med_D1]]/Tableau2[[#This Row],[Med_D1]]</f>
        <v>1</v>
      </c>
      <c r="P140" s="1">
        <f>Tableau2[[#This Row],[Med_D2]]/Tableau2[[#This Row],[Med_D1]]</f>
        <v>0.51162790697674421</v>
      </c>
      <c r="Q140" s="1">
        <f>Tableau2[[#This Row],[Med_D3]]/Tableau2[[#This Row],[Med_D1]]</f>
        <v>0.51162790697674421</v>
      </c>
      <c r="R140" s="1">
        <f>Tableau2[[#This Row],[Med_D4]]/Tableau2[[#This Row],[Med_D1]]</f>
        <v>0.41860465116279072</v>
      </c>
      <c r="S140" s="1">
        <f>Tableau2[[#This Row],[Med_D5]]/Tableau2[[#This Row],[Med_D1]]</f>
        <v>0</v>
      </c>
      <c r="T140" s="1">
        <f>Tableau2[[#This Row],[Med_D6]]/Tableau2[[#This Row],[Med_D1]]</f>
        <v>0</v>
      </c>
      <c r="U140" s="1">
        <f>Tableau2[[#This Row],[Med_D7]]/Tableau2[[#This Row],[Med_D1]]</f>
        <v>0</v>
      </c>
      <c r="V140" s="1">
        <f>Tableau2[[#This Row],[Med_E1]]/Tableau2[[#This Row],[Med_D1]]</f>
        <v>0.81395348837209303</v>
      </c>
      <c r="W140" s="1">
        <f>Tableau2[[#This Row],[Med_E2]]/Tableau2[[#This Row],[Med_D1]]</f>
        <v>0</v>
      </c>
      <c r="X140" s="1">
        <f>Tableau2[[#This Row],[Med_E3]]/Tableau2[[#This Row],[Med_D1]]</f>
        <v>0</v>
      </c>
      <c r="Y140" s="1">
        <f>SUM(Tableau2[[#This Row],[Coe_Med_D1]:[Coe_Med_D7]])</f>
        <v>2.441860465116279</v>
      </c>
      <c r="Z140" s="1">
        <f>Tableau2[[#This Row],[Tot_Coe_MedD]]+Tableau2[[#This Row],[Coe_Med_E1]]+Tableau2[[#This Row],[Coe_Med_E2]]+Tableau2[[#This Row],[Coe_Med_E3]]</f>
        <v>3.2558139534883721</v>
      </c>
      <c r="AA140" s="4">
        <v>4</v>
      </c>
      <c r="AB140" s="4">
        <v>1</v>
      </c>
    </row>
    <row r="141" spans="1:28" x14ac:dyDescent="0.25">
      <c r="A141" t="s">
        <v>165</v>
      </c>
      <c r="B141" s="1">
        <v>41</v>
      </c>
      <c r="C141" s="1">
        <v>36</v>
      </c>
      <c r="D141" s="1">
        <v>22</v>
      </c>
      <c r="E141" s="1">
        <v>21</v>
      </c>
      <c r="I141" s="1">
        <v>51</v>
      </c>
      <c r="L141" s="1">
        <f>SUM(Tableau2[[#This Row],[Med_D1]:[Med_D7]])</f>
        <v>120</v>
      </c>
      <c r="M141" s="1">
        <f>Tableau2[[#This Row],[Med_E3]]+Tableau2[[#This Row],[Med_E2]]+Tableau2[[#This Row],[Med_E1]]</f>
        <v>51</v>
      </c>
      <c r="N141" s="1">
        <f>Tableau2[[#This Row],[Tot_MedD]]+Tableau2[[#This Row],[Tot_MedE]]</f>
        <v>171</v>
      </c>
      <c r="O141" s="1">
        <f>Tableau2[[#This Row],[Med_D1]]/Tableau2[[#This Row],[Med_D1]]</f>
        <v>1</v>
      </c>
      <c r="P141" s="1">
        <f>Tableau2[[#This Row],[Med_D2]]/Tableau2[[#This Row],[Med_D1]]</f>
        <v>0.87804878048780488</v>
      </c>
      <c r="Q141" s="1">
        <f>Tableau2[[#This Row],[Med_D3]]/Tableau2[[#This Row],[Med_D1]]</f>
        <v>0.53658536585365857</v>
      </c>
      <c r="R141" s="1">
        <f>Tableau2[[#This Row],[Med_D4]]/Tableau2[[#This Row],[Med_D1]]</f>
        <v>0.51219512195121952</v>
      </c>
      <c r="S141" s="1">
        <f>Tableau2[[#This Row],[Med_D5]]/Tableau2[[#This Row],[Med_D1]]</f>
        <v>0</v>
      </c>
      <c r="T141" s="1">
        <f>Tableau2[[#This Row],[Med_D6]]/Tableau2[[#This Row],[Med_D1]]</f>
        <v>0</v>
      </c>
      <c r="U141" s="1">
        <f>Tableau2[[#This Row],[Med_D7]]/Tableau2[[#This Row],[Med_D1]]</f>
        <v>0</v>
      </c>
      <c r="V141" s="1">
        <f>Tableau2[[#This Row],[Med_E1]]/Tableau2[[#This Row],[Med_D1]]</f>
        <v>1.2439024390243902</v>
      </c>
      <c r="W141" s="1">
        <f>Tableau2[[#This Row],[Med_E2]]/Tableau2[[#This Row],[Med_D1]]</f>
        <v>0</v>
      </c>
      <c r="X141" s="1">
        <f>Tableau2[[#This Row],[Med_E3]]/Tableau2[[#This Row],[Med_D1]]</f>
        <v>0</v>
      </c>
      <c r="Y141" s="1">
        <f>SUM(Tableau2[[#This Row],[Coe_Med_D1]:[Coe_Med_D7]])</f>
        <v>2.9268292682926829</v>
      </c>
      <c r="Z141" s="1">
        <f>Tableau2[[#This Row],[Tot_Coe_MedD]]+Tableau2[[#This Row],[Coe_Med_E1]]+Tableau2[[#This Row],[Coe_Med_E2]]+Tableau2[[#This Row],[Coe_Med_E3]]</f>
        <v>4.1707317073170733</v>
      </c>
      <c r="AA141" s="4">
        <v>4</v>
      </c>
      <c r="AB141" s="4">
        <v>1</v>
      </c>
    </row>
    <row r="142" spans="1:28" x14ac:dyDescent="0.25">
      <c r="A142" t="s">
        <v>166</v>
      </c>
      <c r="B142" s="1">
        <v>42</v>
      </c>
      <c r="C142" s="1">
        <v>27</v>
      </c>
      <c r="D142" s="1">
        <v>23</v>
      </c>
      <c r="E142" s="1">
        <v>20</v>
      </c>
      <c r="I142" s="1">
        <v>30.5</v>
      </c>
      <c r="L142" s="1">
        <f>SUM(Tableau2[[#This Row],[Med_D1]:[Med_D7]])</f>
        <v>112</v>
      </c>
      <c r="M142" s="1">
        <f>Tableau2[[#This Row],[Med_E3]]+Tableau2[[#This Row],[Med_E2]]+Tableau2[[#This Row],[Med_E1]]</f>
        <v>30.5</v>
      </c>
      <c r="N142" s="1">
        <f>Tableau2[[#This Row],[Tot_MedD]]+Tableau2[[#This Row],[Tot_MedE]]</f>
        <v>142.5</v>
      </c>
      <c r="O142" s="1">
        <f>Tableau2[[#This Row],[Med_D1]]/Tableau2[[#This Row],[Med_D1]]</f>
        <v>1</v>
      </c>
      <c r="P142" s="1">
        <f>Tableau2[[#This Row],[Med_D2]]/Tableau2[[#This Row],[Med_D1]]</f>
        <v>0.6428571428571429</v>
      </c>
      <c r="Q142" s="1">
        <f>Tableau2[[#This Row],[Med_D3]]/Tableau2[[#This Row],[Med_D1]]</f>
        <v>0.54761904761904767</v>
      </c>
      <c r="R142" s="1">
        <f>Tableau2[[#This Row],[Med_D4]]/Tableau2[[#This Row],[Med_D1]]</f>
        <v>0.47619047619047616</v>
      </c>
      <c r="S142" s="1">
        <f>Tableau2[[#This Row],[Med_D5]]/Tableau2[[#This Row],[Med_D1]]</f>
        <v>0</v>
      </c>
      <c r="T142" s="1">
        <f>Tableau2[[#This Row],[Med_D6]]/Tableau2[[#This Row],[Med_D1]]</f>
        <v>0</v>
      </c>
      <c r="U142" s="1">
        <f>Tableau2[[#This Row],[Med_D7]]/Tableau2[[#This Row],[Med_D1]]</f>
        <v>0</v>
      </c>
      <c r="V142" s="1">
        <f>Tableau2[[#This Row],[Med_E1]]/Tableau2[[#This Row],[Med_D1]]</f>
        <v>0.72619047619047616</v>
      </c>
      <c r="W142" s="1">
        <f>Tableau2[[#This Row],[Med_E2]]/Tableau2[[#This Row],[Med_D1]]</f>
        <v>0</v>
      </c>
      <c r="X142" s="1">
        <f>Tableau2[[#This Row],[Med_E3]]/Tableau2[[#This Row],[Med_D1]]</f>
        <v>0</v>
      </c>
      <c r="Y142" s="1">
        <f>SUM(Tableau2[[#This Row],[Coe_Med_D1]:[Coe_Med_D7]])</f>
        <v>2.666666666666667</v>
      </c>
      <c r="Z142" s="1">
        <f>Tableau2[[#This Row],[Tot_Coe_MedD]]+Tableau2[[#This Row],[Coe_Med_E1]]+Tableau2[[#This Row],[Coe_Med_E2]]+Tableau2[[#This Row],[Coe_Med_E3]]</f>
        <v>3.3928571428571432</v>
      </c>
      <c r="AA142" s="4">
        <v>4</v>
      </c>
      <c r="AB142" s="4">
        <v>1</v>
      </c>
    </row>
    <row r="143" spans="1:28" x14ac:dyDescent="0.25">
      <c r="A143" t="s">
        <v>167</v>
      </c>
      <c r="B143" s="1">
        <v>53</v>
      </c>
      <c r="C143" s="1">
        <v>30</v>
      </c>
      <c r="D143" s="1">
        <v>30</v>
      </c>
      <c r="E143" s="1">
        <v>21</v>
      </c>
      <c r="I143" s="1">
        <v>39</v>
      </c>
      <c r="L143" s="1">
        <f>SUM(Tableau2[[#This Row],[Med_D1]:[Med_D7]])</f>
        <v>134</v>
      </c>
      <c r="M143" s="1">
        <f>Tableau2[[#This Row],[Med_E3]]+Tableau2[[#This Row],[Med_E2]]+Tableau2[[#This Row],[Med_E1]]</f>
        <v>39</v>
      </c>
      <c r="N143" s="1">
        <f>Tableau2[[#This Row],[Tot_MedD]]+Tableau2[[#This Row],[Tot_MedE]]</f>
        <v>173</v>
      </c>
      <c r="O143" s="1">
        <f>Tableau2[[#This Row],[Med_D1]]/Tableau2[[#This Row],[Med_D1]]</f>
        <v>1</v>
      </c>
      <c r="P143" s="1">
        <f>Tableau2[[#This Row],[Med_D2]]/Tableau2[[#This Row],[Med_D1]]</f>
        <v>0.56603773584905659</v>
      </c>
      <c r="Q143" s="1">
        <f>Tableau2[[#This Row],[Med_D3]]/Tableau2[[#This Row],[Med_D1]]</f>
        <v>0.56603773584905659</v>
      </c>
      <c r="R143" s="1">
        <f>Tableau2[[#This Row],[Med_D4]]/Tableau2[[#This Row],[Med_D1]]</f>
        <v>0.39622641509433965</v>
      </c>
      <c r="S143" s="1">
        <f>Tableau2[[#This Row],[Med_D5]]/Tableau2[[#This Row],[Med_D1]]</f>
        <v>0</v>
      </c>
      <c r="T143" s="1">
        <f>Tableau2[[#This Row],[Med_D6]]/Tableau2[[#This Row],[Med_D1]]</f>
        <v>0</v>
      </c>
      <c r="U143" s="1">
        <f>Tableau2[[#This Row],[Med_D7]]/Tableau2[[#This Row],[Med_D1]]</f>
        <v>0</v>
      </c>
      <c r="V143" s="1">
        <f>Tableau2[[#This Row],[Med_E1]]/Tableau2[[#This Row],[Med_D1]]</f>
        <v>0.73584905660377353</v>
      </c>
      <c r="W143" s="1">
        <f>Tableau2[[#This Row],[Med_E2]]/Tableau2[[#This Row],[Med_D1]]</f>
        <v>0</v>
      </c>
      <c r="X143" s="1">
        <f>Tableau2[[#This Row],[Med_E3]]/Tableau2[[#This Row],[Med_D1]]</f>
        <v>0</v>
      </c>
      <c r="Y143" s="1">
        <f>SUM(Tableau2[[#This Row],[Coe_Med_D1]:[Coe_Med_D7]])</f>
        <v>2.5283018867924527</v>
      </c>
      <c r="Z143" s="1">
        <f>Tableau2[[#This Row],[Tot_Coe_MedD]]+Tableau2[[#This Row],[Coe_Med_E1]]+Tableau2[[#This Row],[Coe_Med_E2]]+Tableau2[[#This Row],[Coe_Med_E3]]</f>
        <v>3.2641509433962264</v>
      </c>
      <c r="AA143" s="4">
        <v>4</v>
      </c>
      <c r="AB143" s="4">
        <v>1</v>
      </c>
    </row>
    <row r="144" spans="1:28" x14ac:dyDescent="0.25">
      <c r="A144" t="s">
        <v>168</v>
      </c>
      <c r="B144" s="1">
        <v>27</v>
      </c>
      <c r="C144" s="1">
        <v>28</v>
      </c>
      <c r="D144" s="1">
        <v>36</v>
      </c>
      <c r="E144" s="1">
        <v>29</v>
      </c>
      <c r="I144" s="1">
        <v>45</v>
      </c>
      <c r="L144" s="1">
        <f>SUM(Tableau2[[#This Row],[Med_D1]:[Med_D7]])</f>
        <v>120</v>
      </c>
      <c r="M144" s="1">
        <f>Tableau2[[#This Row],[Med_E3]]+Tableau2[[#This Row],[Med_E2]]+Tableau2[[#This Row],[Med_E1]]</f>
        <v>45</v>
      </c>
      <c r="N144" s="1">
        <f>Tableau2[[#This Row],[Tot_MedD]]+Tableau2[[#This Row],[Tot_MedE]]</f>
        <v>165</v>
      </c>
      <c r="O144" s="1">
        <f>Tableau2[[#This Row],[Med_D1]]/Tableau2[[#This Row],[Med_D1]]</f>
        <v>1</v>
      </c>
      <c r="P144" s="1">
        <f>Tableau2[[#This Row],[Med_D2]]/Tableau2[[#This Row],[Med_D1]]</f>
        <v>1.037037037037037</v>
      </c>
      <c r="Q144" s="1">
        <f>Tableau2[[#This Row],[Med_D3]]/Tableau2[[#This Row],[Med_D1]]</f>
        <v>1.3333333333333333</v>
      </c>
      <c r="R144" s="1">
        <f>Tableau2[[#This Row],[Med_D4]]/Tableau2[[#This Row],[Med_D1]]</f>
        <v>1.0740740740740742</v>
      </c>
      <c r="S144" s="1">
        <f>Tableau2[[#This Row],[Med_D5]]/Tableau2[[#This Row],[Med_D1]]</f>
        <v>0</v>
      </c>
      <c r="T144" s="1">
        <f>Tableau2[[#This Row],[Med_D6]]/Tableau2[[#This Row],[Med_D1]]</f>
        <v>0</v>
      </c>
      <c r="U144" s="1">
        <f>Tableau2[[#This Row],[Med_D7]]/Tableau2[[#This Row],[Med_D1]]</f>
        <v>0</v>
      </c>
      <c r="V144" s="1">
        <f>Tableau2[[#This Row],[Med_E1]]/Tableau2[[#This Row],[Med_D1]]</f>
        <v>1.6666666666666667</v>
      </c>
      <c r="W144" s="1">
        <f>Tableau2[[#This Row],[Med_E2]]/Tableau2[[#This Row],[Med_D1]]</f>
        <v>0</v>
      </c>
      <c r="X144" s="1">
        <f>Tableau2[[#This Row],[Med_E3]]/Tableau2[[#This Row],[Med_D1]]</f>
        <v>0</v>
      </c>
      <c r="Y144" s="1">
        <f>SUM(Tableau2[[#This Row],[Coe_Med_D1]:[Coe_Med_D7]])</f>
        <v>4.4444444444444446</v>
      </c>
      <c r="Z144" s="1">
        <f>Tableau2[[#This Row],[Tot_Coe_MedD]]+Tableau2[[#This Row],[Coe_Med_E1]]+Tableau2[[#This Row],[Coe_Med_E2]]+Tableau2[[#This Row],[Coe_Med_E3]]</f>
        <v>6.1111111111111116</v>
      </c>
      <c r="AA144" s="4">
        <v>4</v>
      </c>
      <c r="AB144" s="4">
        <v>1</v>
      </c>
    </row>
    <row r="145" spans="1:28" x14ac:dyDescent="0.25">
      <c r="A145" t="s">
        <v>169</v>
      </c>
      <c r="B145" s="1">
        <v>60</v>
      </c>
      <c r="C145" s="1">
        <v>28</v>
      </c>
      <c r="D145" s="1">
        <v>23</v>
      </c>
      <c r="I145" s="1">
        <v>45</v>
      </c>
      <c r="L145" s="1">
        <f>SUM(Tableau2[[#This Row],[Med_D1]:[Med_D7]])</f>
        <v>111</v>
      </c>
      <c r="M145" s="1">
        <f>Tableau2[[#This Row],[Med_E3]]+Tableau2[[#This Row],[Med_E2]]+Tableau2[[#This Row],[Med_E1]]</f>
        <v>45</v>
      </c>
      <c r="N145" s="1">
        <f>Tableau2[[#This Row],[Tot_MedD]]+Tableau2[[#This Row],[Tot_MedE]]</f>
        <v>156</v>
      </c>
      <c r="O145" s="1">
        <f>Tableau2[[#This Row],[Med_D1]]/Tableau2[[#This Row],[Med_D1]]</f>
        <v>1</v>
      </c>
      <c r="P145" s="1">
        <f>Tableau2[[#This Row],[Med_D2]]/Tableau2[[#This Row],[Med_D1]]</f>
        <v>0.46666666666666667</v>
      </c>
      <c r="Q145" s="1">
        <f>Tableau2[[#This Row],[Med_D3]]/Tableau2[[#This Row],[Med_D1]]</f>
        <v>0.38333333333333336</v>
      </c>
      <c r="R145" s="1">
        <f>Tableau2[[#This Row],[Med_D4]]/Tableau2[[#This Row],[Med_D1]]</f>
        <v>0</v>
      </c>
      <c r="S145" s="1">
        <f>Tableau2[[#This Row],[Med_D5]]/Tableau2[[#This Row],[Med_D1]]</f>
        <v>0</v>
      </c>
      <c r="T145" s="1">
        <f>Tableau2[[#This Row],[Med_D6]]/Tableau2[[#This Row],[Med_D1]]</f>
        <v>0</v>
      </c>
      <c r="U145" s="1">
        <f>Tableau2[[#This Row],[Med_D7]]/Tableau2[[#This Row],[Med_D1]]</f>
        <v>0</v>
      </c>
      <c r="V145" s="1">
        <f>Tableau2[[#This Row],[Med_E1]]/Tableau2[[#This Row],[Med_D1]]</f>
        <v>0.75</v>
      </c>
      <c r="W145" s="1">
        <f>Tableau2[[#This Row],[Med_E2]]/Tableau2[[#This Row],[Med_D1]]</f>
        <v>0</v>
      </c>
      <c r="X145" s="1">
        <f>Tableau2[[#This Row],[Med_E3]]/Tableau2[[#This Row],[Med_D1]]</f>
        <v>0</v>
      </c>
      <c r="Y145" s="1">
        <f>SUM(Tableau2[[#This Row],[Coe_Med_D1]:[Coe_Med_D7]])</f>
        <v>1.85</v>
      </c>
      <c r="Z145" s="1">
        <f>Tableau2[[#This Row],[Tot_Coe_MedD]]+Tableau2[[#This Row],[Coe_Med_E1]]+Tableau2[[#This Row],[Coe_Med_E2]]+Tableau2[[#This Row],[Coe_Med_E3]]</f>
        <v>2.6</v>
      </c>
      <c r="AA145" s="4">
        <v>3</v>
      </c>
      <c r="AB145" s="4">
        <v>1</v>
      </c>
    </row>
    <row r="146" spans="1:28" x14ac:dyDescent="0.25">
      <c r="A146" t="s">
        <v>170</v>
      </c>
      <c r="B146" s="1">
        <v>41</v>
      </c>
      <c r="C146" s="1">
        <v>34</v>
      </c>
      <c r="D146" s="1">
        <v>33</v>
      </c>
      <c r="I146" s="1">
        <v>30</v>
      </c>
      <c r="L146" s="1">
        <f>SUM(Tableau2[[#This Row],[Med_D1]:[Med_D7]])</f>
        <v>108</v>
      </c>
      <c r="M146" s="1">
        <f>Tableau2[[#This Row],[Med_E3]]+Tableau2[[#This Row],[Med_E2]]+Tableau2[[#This Row],[Med_E1]]</f>
        <v>30</v>
      </c>
      <c r="N146" s="1">
        <f>Tableau2[[#This Row],[Tot_MedD]]+Tableau2[[#This Row],[Tot_MedE]]</f>
        <v>138</v>
      </c>
      <c r="O146" s="1">
        <f>Tableau2[[#This Row],[Med_D1]]/Tableau2[[#This Row],[Med_D1]]</f>
        <v>1</v>
      </c>
      <c r="P146" s="1">
        <f>Tableau2[[#This Row],[Med_D2]]/Tableau2[[#This Row],[Med_D1]]</f>
        <v>0.82926829268292679</v>
      </c>
      <c r="Q146" s="1">
        <f>Tableau2[[#This Row],[Med_D3]]/Tableau2[[#This Row],[Med_D1]]</f>
        <v>0.80487804878048785</v>
      </c>
      <c r="R146" s="1">
        <f>Tableau2[[#This Row],[Med_D4]]/Tableau2[[#This Row],[Med_D1]]</f>
        <v>0</v>
      </c>
      <c r="S146" s="1">
        <f>Tableau2[[#This Row],[Med_D5]]/Tableau2[[#This Row],[Med_D1]]</f>
        <v>0</v>
      </c>
      <c r="T146" s="1">
        <f>Tableau2[[#This Row],[Med_D6]]/Tableau2[[#This Row],[Med_D1]]</f>
        <v>0</v>
      </c>
      <c r="U146" s="1">
        <f>Tableau2[[#This Row],[Med_D7]]/Tableau2[[#This Row],[Med_D1]]</f>
        <v>0</v>
      </c>
      <c r="V146" s="1">
        <f>Tableau2[[#This Row],[Med_E1]]/Tableau2[[#This Row],[Med_D1]]</f>
        <v>0.73170731707317072</v>
      </c>
      <c r="W146" s="1">
        <f>Tableau2[[#This Row],[Med_E2]]/Tableau2[[#This Row],[Med_D1]]</f>
        <v>0</v>
      </c>
      <c r="X146" s="1">
        <f>Tableau2[[#This Row],[Med_E3]]/Tableau2[[#This Row],[Med_D1]]</f>
        <v>0</v>
      </c>
      <c r="Y146" s="1">
        <f>SUM(Tableau2[[#This Row],[Coe_Med_D1]:[Coe_Med_D7]])</f>
        <v>2.6341463414634143</v>
      </c>
      <c r="Z146" s="1">
        <f>Tableau2[[#This Row],[Tot_Coe_MedD]]+Tableau2[[#This Row],[Coe_Med_E1]]+Tableau2[[#This Row],[Coe_Med_E2]]+Tableau2[[#This Row],[Coe_Med_E3]]</f>
        <v>3.3658536585365848</v>
      </c>
      <c r="AA146" s="4">
        <v>3</v>
      </c>
      <c r="AB146" s="4">
        <v>1</v>
      </c>
    </row>
    <row r="147" spans="1:28" x14ac:dyDescent="0.25">
      <c r="A147" t="s">
        <v>171</v>
      </c>
      <c r="B147" s="1">
        <v>48</v>
      </c>
      <c r="C147" s="1">
        <v>32</v>
      </c>
      <c r="D147" s="1">
        <v>26</v>
      </c>
      <c r="E147" s="1">
        <v>28</v>
      </c>
      <c r="I147" s="1">
        <v>44</v>
      </c>
      <c r="L147" s="1">
        <f>SUM(Tableau2[[#This Row],[Med_D1]:[Med_D7]])</f>
        <v>134</v>
      </c>
      <c r="M147" s="1">
        <f>Tableau2[[#This Row],[Med_E3]]+Tableau2[[#This Row],[Med_E2]]+Tableau2[[#This Row],[Med_E1]]</f>
        <v>44</v>
      </c>
      <c r="N147" s="1">
        <f>Tableau2[[#This Row],[Tot_MedD]]+Tableau2[[#This Row],[Tot_MedE]]</f>
        <v>178</v>
      </c>
      <c r="O147" s="1">
        <f>Tableau2[[#This Row],[Med_D1]]/Tableau2[[#This Row],[Med_D1]]</f>
        <v>1</v>
      </c>
      <c r="P147" s="1">
        <f>Tableau2[[#This Row],[Med_D2]]/Tableau2[[#This Row],[Med_D1]]</f>
        <v>0.66666666666666663</v>
      </c>
      <c r="Q147" s="1">
        <f>Tableau2[[#This Row],[Med_D3]]/Tableau2[[#This Row],[Med_D1]]</f>
        <v>0.54166666666666663</v>
      </c>
      <c r="R147" s="1">
        <f>Tableau2[[#This Row],[Med_D4]]/Tableau2[[#This Row],[Med_D1]]</f>
        <v>0.58333333333333337</v>
      </c>
      <c r="S147" s="1">
        <f>Tableau2[[#This Row],[Med_D5]]/Tableau2[[#This Row],[Med_D1]]</f>
        <v>0</v>
      </c>
      <c r="T147" s="1">
        <f>Tableau2[[#This Row],[Med_D6]]/Tableau2[[#This Row],[Med_D1]]</f>
        <v>0</v>
      </c>
      <c r="U147" s="1">
        <f>Tableau2[[#This Row],[Med_D7]]/Tableau2[[#This Row],[Med_D1]]</f>
        <v>0</v>
      </c>
      <c r="V147" s="1">
        <f>Tableau2[[#This Row],[Med_E1]]/Tableau2[[#This Row],[Med_D1]]</f>
        <v>0.91666666666666663</v>
      </c>
      <c r="W147" s="1">
        <f>Tableau2[[#This Row],[Med_E2]]/Tableau2[[#This Row],[Med_D1]]</f>
        <v>0</v>
      </c>
      <c r="X147" s="1">
        <f>Tableau2[[#This Row],[Med_E3]]/Tableau2[[#This Row],[Med_D1]]</f>
        <v>0</v>
      </c>
      <c r="Y147" s="1">
        <f>SUM(Tableau2[[#This Row],[Coe_Med_D1]:[Coe_Med_D7]])</f>
        <v>2.7916666666666665</v>
      </c>
      <c r="Z147" s="1">
        <f>Tableau2[[#This Row],[Tot_Coe_MedD]]+Tableau2[[#This Row],[Coe_Med_E1]]+Tableau2[[#This Row],[Coe_Med_E2]]+Tableau2[[#This Row],[Coe_Med_E3]]</f>
        <v>3.708333333333333</v>
      </c>
      <c r="AA147" s="4">
        <v>4</v>
      </c>
      <c r="AB147" s="4">
        <v>1</v>
      </c>
    </row>
    <row r="148" spans="1:28" x14ac:dyDescent="0.25">
      <c r="A148" t="s">
        <v>172</v>
      </c>
      <c r="B148" s="1">
        <v>56</v>
      </c>
      <c r="C148" s="1">
        <v>29</v>
      </c>
      <c r="D148" s="1">
        <v>16</v>
      </c>
      <c r="E148" s="1">
        <v>22</v>
      </c>
      <c r="I148" s="1">
        <v>41</v>
      </c>
      <c r="L148" s="1">
        <f>SUM(Tableau2[[#This Row],[Med_D1]:[Med_D7]])</f>
        <v>123</v>
      </c>
      <c r="M148" s="1">
        <f>Tableau2[[#This Row],[Med_E3]]+Tableau2[[#This Row],[Med_E2]]+Tableau2[[#This Row],[Med_E1]]</f>
        <v>41</v>
      </c>
      <c r="N148" s="1">
        <f>Tableau2[[#This Row],[Tot_MedD]]+Tableau2[[#This Row],[Tot_MedE]]</f>
        <v>164</v>
      </c>
      <c r="O148" s="1">
        <f>Tableau2[[#This Row],[Med_D1]]/Tableau2[[#This Row],[Med_D1]]</f>
        <v>1</v>
      </c>
      <c r="P148" s="1">
        <f>Tableau2[[#This Row],[Med_D2]]/Tableau2[[#This Row],[Med_D1]]</f>
        <v>0.5178571428571429</v>
      </c>
      <c r="Q148" s="1">
        <f>Tableau2[[#This Row],[Med_D3]]/Tableau2[[#This Row],[Med_D1]]</f>
        <v>0.2857142857142857</v>
      </c>
      <c r="R148" s="1">
        <f>Tableau2[[#This Row],[Med_D4]]/Tableau2[[#This Row],[Med_D1]]</f>
        <v>0.39285714285714285</v>
      </c>
      <c r="S148" s="1">
        <f>Tableau2[[#This Row],[Med_D5]]/Tableau2[[#This Row],[Med_D1]]</f>
        <v>0</v>
      </c>
      <c r="T148" s="1">
        <f>Tableau2[[#This Row],[Med_D6]]/Tableau2[[#This Row],[Med_D1]]</f>
        <v>0</v>
      </c>
      <c r="U148" s="1">
        <f>Tableau2[[#This Row],[Med_D7]]/Tableau2[[#This Row],[Med_D1]]</f>
        <v>0</v>
      </c>
      <c r="V148" s="1">
        <f>Tableau2[[#This Row],[Med_E1]]/Tableau2[[#This Row],[Med_D1]]</f>
        <v>0.7321428571428571</v>
      </c>
      <c r="W148" s="1">
        <f>Tableau2[[#This Row],[Med_E2]]/Tableau2[[#This Row],[Med_D1]]</f>
        <v>0</v>
      </c>
      <c r="X148" s="1">
        <f>Tableau2[[#This Row],[Med_E3]]/Tableau2[[#This Row],[Med_D1]]</f>
        <v>0</v>
      </c>
      <c r="Y148" s="1">
        <f>SUM(Tableau2[[#This Row],[Coe_Med_D1]:[Coe_Med_D7]])</f>
        <v>2.1964285714285712</v>
      </c>
      <c r="Z148" s="1">
        <f>Tableau2[[#This Row],[Tot_Coe_MedD]]+Tableau2[[#This Row],[Coe_Med_E1]]+Tableau2[[#This Row],[Coe_Med_E2]]+Tableau2[[#This Row],[Coe_Med_E3]]</f>
        <v>2.9285714285714284</v>
      </c>
      <c r="AA148" s="4">
        <v>4</v>
      </c>
      <c r="AB148" s="4">
        <v>1</v>
      </c>
    </row>
    <row r="149" spans="1:28" x14ac:dyDescent="0.25">
      <c r="A149" t="s">
        <v>173</v>
      </c>
      <c r="B149" s="1">
        <v>44</v>
      </c>
      <c r="C149" s="1">
        <v>25</v>
      </c>
      <c r="D149" s="1">
        <v>26</v>
      </c>
      <c r="E149" s="1">
        <v>26</v>
      </c>
      <c r="I149" s="1">
        <v>34</v>
      </c>
      <c r="L149" s="1">
        <f>SUM(Tableau2[[#This Row],[Med_D1]:[Med_D7]])</f>
        <v>121</v>
      </c>
      <c r="M149" s="1">
        <f>Tableau2[[#This Row],[Med_E3]]+Tableau2[[#This Row],[Med_E2]]+Tableau2[[#This Row],[Med_E1]]</f>
        <v>34</v>
      </c>
      <c r="N149" s="1">
        <f>Tableau2[[#This Row],[Tot_MedD]]+Tableau2[[#This Row],[Tot_MedE]]</f>
        <v>155</v>
      </c>
      <c r="O149" s="1">
        <f>Tableau2[[#This Row],[Med_D1]]/Tableau2[[#This Row],[Med_D1]]</f>
        <v>1</v>
      </c>
      <c r="P149" s="1">
        <f>Tableau2[[#This Row],[Med_D2]]/Tableau2[[#This Row],[Med_D1]]</f>
        <v>0.56818181818181823</v>
      </c>
      <c r="Q149" s="1">
        <f>Tableau2[[#This Row],[Med_D3]]/Tableau2[[#This Row],[Med_D1]]</f>
        <v>0.59090909090909094</v>
      </c>
      <c r="R149" s="1">
        <f>Tableau2[[#This Row],[Med_D4]]/Tableau2[[#This Row],[Med_D1]]</f>
        <v>0.59090909090909094</v>
      </c>
      <c r="S149" s="1">
        <f>Tableau2[[#This Row],[Med_D5]]/Tableau2[[#This Row],[Med_D1]]</f>
        <v>0</v>
      </c>
      <c r="T149" s="1">
        <f>Tableau2[[#This Row],[Med_D6]]/Tableau2[[#This Row],[Med_D1]]</f>
        <v>0</v>
      </c>
      <c r="U149" s="1">
        <f>Tableau2[[#This Row],[Med_D7]]/Tableau2[[#This Row],[Med_D1]]</f>
        <v>0</v>
      </c>
      <c r="V149" s="1">
        <f>Tableau2[[#This Row],[Med_E1]]/Tableau2[[#This Row],[Med_D1]]</f>
        <v>0.77272727272727271</v>
      </c>
      <c r="W149" s="1">
        <f>Tableau2[[#This Row],[Med_E2]]/Tableau2[[#This Row],[Med_D1]]</f>
        <v>0</v>
      </c>
      <c r="X149" s="1">
        <f>Tableau2[[#This Row],[Med_E3]]/Tableau2[[#This Row],[Med_D1]]</f>
        <v>0</v>
      </c>
      <c r="Y149" s="1">
        <f>SUM(Tableau2[[#This Row],[Coe_Med_D1]:[Coe_Med_D7]])</f>
        <v>2.75</v>
      </c>
      <c r="Z149" s="1">
        <f>Tableau2[[#This Row],[Tot_Coe_MedD]]+Tableau2[[#This Row],[Coe_Med_E1]]+Tableau2[[#This Row],[Coe_Med_E2]]+Tableau2[[#This Row],[Coe_Med_E3]]</f>
        <v>3.5227272727272725</v>
      </c>
      <c r="AA149" s="4">
        <v>4</v>
      </c>
      <c r="AB149" s="4">
        <v>1</v>
      </c>
    </row>
    <row r="150" spans="1:28" x14ac:dyDescent="0.25">
      <c r="A150" t="s">
        <v>174</v>
      </c>
      <c r="B150" s="1">
        <v>56</v>
      </c>
      <c r="C150" s="1">
        <v>29</v>
      </c>
      <c r="D150" s="1">
        <v>23</v>
      </c>
      <c r="E150" s="1">
        <v>22</v>
      </c>
      <c r="I150" s="1">
        <v>49</v>
      </c>
      <c r="L150" s="1">
        <f>SUM(Tableau2[[#This Row],[Med_D1]:[Med_D7]])</f>
        <v>130</v>
      </c>
      <c r="M150" s="1">
        <f>Tableau2[[#This Row],[Med_E3]]+Tableau2[[#This Row],[Med_E2]]+Tableau2[[#This Row],[Med_E1]]</f>
        <v>49</v>
      </c>
      <c r="N150" s="1">
        <f>Tableau2[[#This Row],[Tot_MedD]]+Tableau2[[#This Row],[Tot_MedE]]</f>
        <v>179</v>
      </c>
      <c r="O150" s="1">
        <f>Tableau2[[#This Row],[Med_D1]]/Tableau2[[#This Row],[Med_D1]]</f>
        <v>1</v>
      </c>
      <c r="P150" s="1">
        <f>Tableau2[[#This Row],[Med_D2]]/Tableau2[[#This Row],[Med_D1]]</f>
        <v>0.5178571428571429</v>
      </c>
      <c r="Q150" s="1">
        <f>Tableau2[[#This Row],[Med_D3]]/Tableau2[[#This Row],[Med_D1]]</f>
        <v>0.4107142857142857</v>
      </c>
      <c r="R150" s="1">
        <f>Tableau2[[#This Row],[Med_D4]]/Tableau2[[#This Row],[Med_D1]]</f>
        <v>0.39285714285714285</v>
      </c>
      <c r="S150" s="1">
        <f>Tableau2[[#This Row],[Med_D5]]/Tableau2[[#This Row],[Med_D1]]</f>
        <v>0</v>
      </c>
      <c r="T150" s="1">
        <f>Tableau2[[#This Row],[Med_D6]]/Tableau2[[#This Row],[Med_D1]]</f>
        <v>0</v>
      </c>
      <c r="U150" s="1">
        <f>Tableau2[[#This Row],[Med_D7]]/Tableau2[[#This Row],[Med_D1]]</f>
        <v>0</v>
      </c>
      <c r="V150" s="1">
        <f>Tableau2[[#This Row],[Med_E1]]/Tableau2[[#This Row],[Med_D1]]</f>
        <v>0.875</v>
      </c>
      <c r="W150" s="1">
        <f>Tableau2[[#This Row],[Med_E2]]/Tableau2[[#This Row],[Med_D1]]</f>
        <v>0</v>
      </c>
      <c r="X150" s="1">
        <f>Tableau2[[#This Row],[Med_E3]]/Tableau2[[#This Row],[Med_D1]]</f>
        <v>0</v>
      </c>
      <c r="Y150" s="1">
        <f>SUM(Tableau2[[#This Row],[Coe_Med_D1]:[Coe_Med_D7]])</f>
        <v>2.3214285714285712</v>
      </c>
      <c r="Z150" s="1">
        <f>Tableau2[[#This Row],[Tot_Coe_MedD]]+Tableau2[[#This Row],[Coe_Med_E1]]+Tableau2[[#This Row],[Coe_Med_E2]]+Tableau2[[#This Row],[Coe_Med_E3]]</f>
        <v>3.1964285714285712</v>
      </c>
      <c r="AA150" s="4">
        <v>4</v>
      </c>
      <c r="AB150" s="4">
        <v>1</v>
      </c>
    </row>
    <row r="151" spans="1:28" x14ac:dyDescent="0.25">
      <c r="A151" t="s">
        <v>175</v>
      </c>
      <c r="B151" s="1">
        <v>43</v>
      </c>
      <c r="C151" s="1">
        <v>30</v>
      </c>
      <c r="D151" s="1">
        <v>17</v>
      </c>
      <c r="E151" s="1">
        <v>20</v>
      </c>
      <c r="I151" s="1">
        <v>35</v>
      </c>
      <c r="L151" s="1">
        <f>SUM(Tableau2[[#This Row],[Med_D1]:[Med_D7]])</f>
        <v>110</v>
      </c>
      <c r="M151" s="1">
        <f>Tableau2[[#This Row],[Med_E3]]+Tableau2[[#This Row],[Med_E2]]+Tableau2[[#This Row],[Med_E1]]</f>
        <v>35</v>
      </c>
      <c r="N151" s="1">
        <f>Tableau2[[#This Row],[Tot_MedD]]+Tableau2[[#This Row],[Tot_MedE]]</f>
        <v>145</v>
      </c>
      <c r="O151" s="1">
        <f>Tableau2[[#This Row],[Med_D1]]/Tableau2[[#This Row],[Med_D1]]</f>
        <v>1</v>
      </c>
      <c r="P151" s="1">
        <f>Tableau2[[#This Row],[Med_D2]]/Tableau2[[#This Row],[Med_D1]]</f>
        <v>0.69767441860465118</v>
      </c>
      <c r="Q151" s="1">
        <f>Tableau2[[#This Row],[Med_D3]]/Tableau2[[#This Row],[Med_D1]]</f>
        <v>0.39534883720930231</v>
      </c>
      <c r="R151" s="1">
        <f>Tableau2[[#This Row],[Med_D4]]/Tableau2[[#This Row],[Med_D1]]</f>
        <v>0.46511627906976744</v>
      </c>
      <c r="S151" s="1">
        <f>Tableau2[[#This Row],[Med_D5]]/Tableau2[[#This Row],[Med_D1]]</f>
        <v>0</v>
      </c>
      <c r="T151" s="1">
        <f>Tableau2[[#This Row],[Med_D6]]/Tableau2[[#This Row],[Med_D1]]</f>
        <v>0</v>
      </c>
      <c r="U151" s="1">
        <f>Tableau2[[#This Row],[Med_D7]]/Tableau2[[#This Row],[Med_D1]]</f>
        <v>0</v>
      </c>
      <c r="V151" s="1">
        <f>Tableau2[[#This Row],[Med_E1]]/Tableau2[[#This Row],[Med_D1]]</f>
        <v>0.81395348837209303</v>
      </c>
      <c r="W151" s="1">
        <f>Tableau2[[#This Row],[Med_E2]]/Tableau2[[#This Row],[Med_D1]]</f>
        <v>0</v>
      </c>
      <c r="X151" s="1">
        <f>Tableau2[[#This Row],[Med_E3]]/Tableau2[[#This Row],[Med_D1]]</f>
        <v>0</v>
      </c>
      <c r="Y151" s="1">
        <f>SUM(Tableau2[[#This Row],[Coe_Med_D1]:[Coe_Med_D7]])</f>
        <v>2.5581395348837206</v>
      </c>
      <c r="Z151" s="1">
        <f>Tableau2[[#This Row],[Tot_Coe_MedD]]+Tableau2[[#This Row],[Coe_Med_E1]]+Tableau2[[#This Row],[Coe_Med_E2]]+Tableau2[[#This Row],[Coe_Med_E3]]</f>
        <v>3.3720930232558137</v>
      </c>
      <c r="AA151" s="4">
        <v>4</v>
      </c>
      <c r="AB151" s="4">
        <v>1</v>
      </c>
    </row>
    <row r="152" spans="1:28" x14ac:dyDescent="0.25">
      <c r="A152" t="s">
        <v>176</v>
      </c>
      <c r="B152" s="1">
        <v>35</v>
      </c>
      <c r="C152" s="1">
        <v>22</v>
      </c>
      <c r="D152" s="1">
        <v>23</v>
      </c>
      <c r="E152" s="1">
        <v>21</v>
      </c>
      <c r="I152" s="1">
        <v>31</v>
      </c>
      <c r="L152" s="1">
        <f>SUM(Tableau2[[#This Row],[Med_D1]:[Med_D7]])</f>
        <v>101</v>
      </c>
      <c r="M152" s="1">
        <f>Tableau2[[#This Row],[Med_E3]]+Tableau2[[#This Row],[Med_E2]]+Tableau2[[#This Row],[Med_E1]]</f>
        <v>31</v>
      </c>
      <c r="N152" s="1">
        <f>Tableau2[[#This Row],[Tot_MedD]]+Tableau2[[#This Row],[Tot_MedE]]</f>
        <v>132</v>
      </c>
      <c r="O152" s="1">
        <f>Tableau2[[#This Row],[Med_D1]]/Tableau2[[#This Row],[Med_D1]]</f>
        <v>1</v>
      </c>
      <c r="P152" s="1">
        <f>Tableau2[[#This Row],[Med_D2]]/Tableau2[[#This Row],[Med_D1]]</f>
        <v>0.62857142857142856</v>
      </c>
      <c r="Q152" s="1">
        <f>Tableau2[[#This Row],[Med_D3]]/Tableau2[[#This Row],[Med_D1]]</f>
        <v>0.65714285714285714</v>
      </c>
      <c r="R152" s="1">
        <f>Tableau2[[#This Row],[Med_D4]]/Tableau2[[#This Row],[Med_D1]]</f>
        <v>0.6</v>
      </c>
      <c r="S152" s="1">
        <f>Tableau2[[#This Row],[Med_D5]]/Tableau2[[#This Row],[Med_D1]]</f>
        <v>0</v>
      </c>
      <c r="T152" s="1">
        <f>Tableau2[[#This Row],[Med_D6]]/Tableau2[[#This Row],[Med_D1]]</f>
        <v>0</v>
      </c>
      <c r="U152" s="1">
        <f>Tableau2[[#This Row],[Med_D7]]/Tableau2[[#This Row],[Med_D1]]</f>
        <v>0</v>
      </c>
      <c r="V152" s="1">
        <f>Tableau2[[#This Row],[Med_E1]]/Tableau2[[#This Row],[Med_D1]]</f>
        <v>0.88571428571428568</v>
      </c>
      <c r="W152" s="1">
        <f>Tableau2[[#This Row],[Med_E2]]/Tableau2[[#This Row],[Med_D1]]</f>
        <v>0</v>
      </c>
      <c r="X152" s="1">
        <f>Tableau2[[#This Row],[Med_E3]]/Tableau2[[#This Row],[Med_D1]]</f>
        <v>0</v>
      </c>
      <c r="Y152" s="1">
        <f>SUM(Tableau2[[#This Row],[Coe_Med_D1]:[Coe_Med_D7]])</f>
        <v>2.8857142857142857</v>
      </c>
      <c r="Z152" s="1">
        <f>Tableau2[[#This Row],[Tot_Coe_MedD]]+Tableau2[[#This Row],[Coe_Med_E1]]+Tableau2[[#This Row],[Coe_Med_E2]]+Tableau2[[#This Row],[Coe_Med_E3]]</f>
        <v>3.7714285714285714</v>
      </c>
      <c r="AA152" s="4">
        <v>4</v>
      </c>
      <c r="AB152" s="4">
        <v>1</v>
      </c>
    </row>
    <row r="153" spans="1:28" x14ac:dyDescent="0.25">
      <c r="A153" t="s">
        <v>177</v>
      </c>
      <c r="B153" s="1">
        <v>38</v>
      </c>
      <c r="C153" s="1">
        <v>20</v>
      </c>
      <c r="D153" s="1">
        <v>22</v>
      </c>
      <c r="E153" s="1">
        <v>21.5</v>
      </c>
      <c r="I153" s="1">
        <v>31.5</v>
      </c>
      <c r="L153" s="1">
        <f>SUM(Tableau2[[#This Row],[Med_D1]:[Med_D7]])</f>
        <v>101.5</v>
      </c>
      <c r="M153" s="1">
        <f>Tableau2[[#This Row],[Med_E3]]+Tableau2[[#This Row],[Med_E2]]+Tableau2[[#This Row],[Med_E1]]</f>
        <v>31.5</v>
      </c>
      <c r="N153" s="1">
        <f>Tableau2[[#This Row],[Tot_MedD]]+Tableau2[[#This Row],[Tot_MedE]]</f>
        <v>133</v>
      </c>
      <c r="O153" s="1">
        <f>Tableau2[[#This Row],[Med_D1]]/Tableau2[[#This Row],[Med_D1]]</f>
        <v>1</v>
      </c>
      <c r="P153" s="1">
        <f>Tableau2[[#This Row],[Med_D2]]/Tableau2[[#This Row],[Med_D1]]</f>
        <v>0.52631578947368418</v>
      </c>
      <c r="Q153" s="1">
        <f>Tableau2[[#This Row],[Med_D3]]/Tableau2[[#This Row],[Med_D1]]</f>
        <v>0.57894736842105265</v>
      </c>
      <c r="R153" s="1">
        <f>Tableau2[[#This Row],[Med_D4]]/Tableau2[[#This Row],[Med_D1]]</f>
        <v>0.56578947368421051</v>
      </c>
      <c r="S153" s="1">
        <f>Tableau2[[#This Row],[Med_D5]]/Tableau2[[#This Row],[Med_D1]]</f>
        <v>0</v>
      </c>
      <c r="T153" s="1">
        <f>Tableau2[[#This Row],[Med_D6]]/Tableau2[[#This Row],[Med_D1]]</f>
        <v>0</v>
      </c>
      <c r="U153" s="1">
        <f>Tableau2[[#This Row],[Med_D7]]/Tableau2[[#This Row],[Med_D1]]</f>
        <v>0</v>
      </c>
      <c r="V153" s="1">
        <f>Tableau2[[#This Row],[Med_E1]]/Tableau2[[#This Row],[Med_D1]]</f>
        <v>0.82894736842105265</v>
      </c>
      <c r="W153" s="1">
        <f>Tableau2[[#This Row],[Med_E2]]/Tableau2[[#This Row],[Med_D1]]</f>
        <v>0</v>
      </c>
      <c r="X153" s="1">
        <f>Tableau2[[#This Row],[Med_E3]]/Tableau2[[#This Row],[Med_D1]]</f>
        <v>0</v>
      </c>
      <c r="Y153" s="1">
        <f>SUM(Tableau2[[#This Row],[Coe_Med_D1]:[Coe_Med_D7]])</f>
        <v>2.6710526315789473</v>
      </c>
      <c r="Z153" s="1">
        <f>Tableau2[[#This Row],[Tot_Coe_MedD]]+Tableau2[[#This Row],[Coe_Med_E1]]+Tableau2[[#This Row],[Coe_Med_E2]]+Tableau2[[#This Row],[Coe_Med_E3]]</f>
        <v>3.5</v>
      </c>
      <c r="AA153" s="4">
        <v>4</v>
      </c>
      <c r="AB153" s="4">
        <v>1</v>
      </c>
    </row>
    <row r="154" spans="1:28" x14ac:dyDescent="0.25">
      <c r="A154" t="s">
        <v>178</v>
      </c>
      <c r="B154" s="1">
        <v>47</v>
      </c>
      <c r="C154" s="1">
        <v>34</v>
      </c>
      <c r="D154" s="1">
        <v>17</v>
      </c>
      <c r="E154" s="1">
        <v>21</v>
      </c>
      <c r="I154" s="1">
        <v>34</v>
      </c>
      <c r="L154" s="1">
        <f>SUM(Tableau2[[#This Row],[Med_D1]:[Med_D7]])</f>
        <v>119</v>
      </c>
      <c r="M154" s="1">
        <f>Tableau2[[#This Row],[Med_E3]]+Tableau2[[#This Row],[Med_E2]]+Tableau2[[#This Row],[Med_E1]]</f>
        <v>34</v>
      </c>
      <c r="N154" s="1">
        <f>Tableau2[[#This Row],[Tot_MedD]]+Tableau2[[#This Row],[Tot_MedE]]</f>
        <v>153</v>
      </c>
      <c r="O154" s="1">
        <f>Tableau2[[#This Row],[Med_D1]]/Tableau2[[#This Row],[Med_D1]]</f>
        <v>1</v>
      </c>
      <c r="P154" s="1">
        <f>Tableau2[[#This Row],[Med_D2]]/Tableau2[[#This Row],[Med_D1]]</f>
        <v>0.72340425531914898</v>
      </c>
      <c r="Q154" s="1">
        <f>Tableau2[[#This Row],[Med_D3]]/Tableau2[[#This Row],[Med_D1]]</f>
        <v>0.36170212765957449</v>
      </c>
      <c r="R154" s="1">
        <f>Tableau2[[#This Row],[Med_D4]]/Tableau2[[#This Row],[Med_D1]]</f>
        <v>0.44680851063829785</v>
      </c>
      <c r="S154" s="1">
        <f>Tableau2[[#This Row],[Med_D5]]/Tableau2[[#This Row],[Med_D1]]</f>
        <v>0</v>
      </c>
      <c r="T154" s="1">
        <f>Tableau2[[#This Row],[Med_D6]]/Tableau2[[#This Row],[Med_D1]]</f>
        <v>0</v>
      </c>
      <c r="U154" s="1">
        <f>Tableau2[[#This Row],[Med_D7]]/Tableau2[[#This Row],[Med_D1]]</f>
        <v>0</v>
      </c>
      <c r="V154" s="1">
        <f>Tableau2[[#This Row],[Med_E1]]/Tableau2[[#This Row],[Med_D1]]</f>
        <v>0.72340425531914898</v>
      </c>
      <c r="W154" s="1">
        <f>Tableau2[[#This Row],[Med_E2]]/Tableau2[[#This Row],[Med_D1]]</f>
        <v>0</v>
      </c>
      <c r="X154" s="1">
        <f>Tableau2[[#This Row],[Med_E3]]/Tableau2[[#This Row],[Med_D1]]</f>
        <v>0</v>
      </c>
      <c r="Y154" s="1">
        <f>SUM(Tableau2[[#This Row],[Coe_Med_D1]:[Coe_Med_D7]])</f>
        <v>2.5319148936170213</v>
      </c>
      <c r="Z154" s="1">
        <f>Tableau2[[#This Row],[Tot_Coe_MedD]]+Tableau2[[#This Row],[Coe_Med_E1]]+Tableau2[[#This Row],[Coe_Med_E2]]+Tableau2[[#This Row],[Coe_Med_E3]]</f>
        <v>3.2553191489361701</v>
      </c>
      <c r="AA154" s="4">
        <v>4</v>
      </c>
      <c r="AB154" s="4">
        <v>1</v>
      </c>
    </row>
    <row r="155" spans="1:28" x14ac:dyDescent="0.25">
      <c r="A155" t="s">
        <v>179</v>
      </c>
      <c r="B155" s="1">
        <v>38</v>
      </c>
      <c r="C155" s="1">
        <v>22</v>
      </c>
      <c r="D155" s="1">
        <v>23.5</v>
      </c>
      <c r="E155" s="1">
        <v>20</v>
      </c>
      <c r="I155" s="1">
        <v>28</v>
      </c>
      <c r="L155" s="1">
        <f>SUM(Tableau2[[#This Row],[Med_D1]:[Med_D7]])</f>
        <v>103.5</v>
      </c>
      <c r="M155" s="1">
        <f>Tableau2[[#This Row],[Med_E3]]+Tableau2[[#This Row],[Med_E2]]+Tableau2[[#This Row],[Med_E1]]</f>
        <v>28</v>
      </c>
      <c r="N155" s="1">
        <f>Tableau2[[#This Row],[Tot_MedD]]+Tableau2[[#This Row],[Tot_MedE]]</f>
        <v>131.5</v>
      </c>
      <c r="O155" s="1">
        <f>Tableau2[[#This Row],[Med_D1]]/Tableau2[[#This Row],[Med_D1]]</f>
        <v>1</v>
      </c>
      <c r="P155" s="1">
        <f>Tableau2[[#This Row],[Med_D2]]/Tableau2[[#This Row],[Med_D1]]</f>
        <v>0.57894736842105265</v>
      </c>
      <c r="Q155" s="1">
        <f>Tableau2[[#This Row],[Med_D3]]/Tableau2[[#This Row],[Med_D1]]</f>
        <v>0.61842105263157898</v>
      </c>
      <c r="R155" s="1">
        <f>Tableau2[[#This Row],[Med_D4]]/Tableau2[[#This Row],[Med_D1]]</f>
        <v>0.52631578947368418</v>
      </c>
      <c r="S155" s="1">
        <f>Tableau2[[#This Row],[Med_D5]]/Tableau2[[#This Row],[Med_D1]]</f>
        <v>0</v>
      </c>
      <c r="T155" s="1">
        <f>Tableau2[[#This Row],[Med_D6]]/Tableau2[[#This Row],[Med_D1]]</f>
        <v>0</v>
      </c>
      <c r="U155" s="1">
        <f>Tableau2[[#This Row],[Med_D7]]/Tableau2[[#This Row],[Med_D1]]</f>
        <v>0</v>
      </c>
      <c r="V155" s="1">
        <f>Tableau2[[#This Row],[Med_E1]]/Tableau2[[#This Row],[Med_D1]]</f>
        <v>0.73684210526315785</v>
      </c>
      <c r="W155" s="1">
        <f>Tableau2[[#This Row],[Med_E2]]/Tableau2[[#This Row],[Med_D1]]</f>
        <v>0</v>
      </c>
      <c r="X155" s="1">
        <f>Tableau2[[#This Row],[Med_E3]]/Tableau2[[#This Row],[Med_D1]]</f>
        <v>0</v>
      </c>
      <c r="Y155" s="1">
        <f>SUM(Tableau2[[#This Row],[Coe_Med_D1]:[Coe_Med_D7]])</f>
        <v>2.7236842105263159</v>
      </c>
      <c r="Z155" s="1">
        <f>Tableau2[[#This Row],[Tot_Coe_MedD]]+Tableau2[[#This Row],[Coe_Med_E1]]+Tableau2[[#This Row],[Coe_Med_E2]]+Tableau2[[#This Row],[Coe_Med_E3]]</f>
        <v>3.4605263157894739</v>
      </c>
      <c r="AA155" s="4">
        <v>4</v>
      </c>
      <c r="AB155" s="4">
        <v>1</v>
      </c>
    </row>
    <row r="156" spans="1:28" x14ac:dyDescent="0.25">
      <c r="A156" t="s">
        <v>180</v>
      </c>
      <c r="B156" s="1">
        <v>60</v>
      </c>
      <c r="C156" s="1">
        <v>28</v>
      </c>
      <c r="D156" s="1">
        <v>28</v>
      </c>
      <c r="E156" s="1">
        <v>22</v>
      </c>
      <c r="I156" s="1">
        <v>35</v>
      </c>
      <c r="L156" s="1">
        <f>SUM(Tableau2[[#This Row],[Med_D1]:[Med_D7]])</f>
        <v>138</v>
      </c>
      <c r="M156" s="1">
        <f>Tableau2[[#This Row],[Med_E3]]+Tableau2[[#This Row],[Med_E2]]+Tableau2[[#This Row],[Med_E1]]</f>
        <v>35</v>
      </c>
      <c r="N156" s="1">
        <f>Tableau2[[#This Row],[Tot_MedD]]+Tableau2[[#This Row],[Tot_MedE]]</f>
        <v>173</v>
      </c>
      <c r="O156" s="1">
        <f>Tableau2[[#This Row],[Med_D1]]/Tableau2[[#This Row],[Med_D1]]</f>
        <v>1</v>
      </c>
      <c r="P156" s="1">
        <f>Tableau2[[#This Row],[Med_D2]]/Tableau2[[#This Row],[Med_D1]]</f>
        <v>0.46666666666666667</v>
      </c>
      <c r="Q156" s="1">
        <f>Tableau2[[#This Row],[Med_D3]]/Tableau2[[#This Row],[Med_D1]]</f>
        <v>0.46666666666666667</v>
      </c>
      <c r="R156" s="1">
        <f>Tableau2[[#This Row],[Med_D4]]/Tableau2[[#This Row],[Med_D1]]</f>
        <v>0.36666666666666664</v>
      </c>
      <c r="S156" s="1">
        <f>Tableau2[[#This Row],[Med_D5]]/Tableau2[[#This Row],[Med_D1]]</f>
        <v>0</v>
      </c>
      <c r="T156" s="1">
        <f>Tableau2[[#This Row],[Med_D6]]/Tableau2[[#This Row],[Med_D1]]</f>
        <v>0</v>
      </c>
      <c r="U156" s="1">
        <f>Tableau2[[#This Row],[Med_D7]]/Tableau2[[#This Row],[Med_D1]]</f>
        <v>0</v>
      </c>
      <c r="V156" s="1">
        <f>Tableau2[[#This Row],[Med_E1]]/Tableau2[[#This Row],[Med_D1]]</f>
        <v>0.58333333333333337</v>
      </c>
      <c r="W156" s="1">
        <f>Tableau2[[#This Row],[Med_E2]]/Tableau2[[#This Row],[Med_D1]]</f>
        <v>0</v>
      </c>
      <c r="X156" s="1">
        <f>Tableau2[[#This Row],[Med_E3]]/Tableau2[[#This Row],[Med_D1]]</f>
        <v>0</v>
      </c>
      <c r="Y156" s="1">
        <f>SUM(Tableau2[[#This Row],[Coe_Med_D1]:[Coe_Med_D7]])</f>
        <v>2.3000000000000003</v>
      </c>
      <c r="Z156" s="1">
        <f>Tableau2[[#This Row],[Tot_Coe_MedD]]+Tableau2[[#This Row],[Coe_Med_E1]]+Tableau2[[#This Row],[Coe_Med_E2]]+Tableau2[[#This Row],[Coe_Med_E3]]</f>
        <v>2.8833333333333337</v>
      </c>
      <c r="AA156" s="4">
        <v>4</v>
      </c>
      <c r="AB156" s="4">
        <v>1</v>
      </c>
    </row>
    <row r="157" spans="1:28" x14ac:dyDescent="0.25">
      <c r="A157" t="s">
        <v>181</v>
      </c>
      <c r="B157" s="1">
        <v>47</v>
      </c>
      <c r="C157" s="1">
        <v>29</v>
      </c>
      <c r="D157" s="1">
        <v>15</v>
      </c>
      <c r="E157" s="1">
        <v>17</v>
      </c>
      <c r="I157" s="1">
        <v>32.5</v>
      </c>
      <c r="L157" s="1">
        <f>SUM(Tableau2[[#This Row],[Med_D1]:[Med_D7]])</f>
        <v>108</v>
      </c>
      <c r="M157" s="1">
        <f>Tableau2[[#This Row],[Med_E3]]+Tableau2[[#This Row],[Med_E2]]+Tableau2[[#This Row],[Med_E1]]</f>
        <v>32.5</v>
      </c>
      <c r="N157" s="1">
        <f>Tableau2[[#This Row],[Tot_MedD]]+Tableau2[[#This Row],[Tot_MedE]]</f>
        <v>140.5</v>
      </c>
      <c r="O157" s="1">
        <f>Tableau2[[#This Row],[Med_D1]]/Tableau2[[#This Row],[Med_D1]]</f>
        <v>1</v>
      </c>
      <c r="P157" s="1">
        <f>Tableau2[[#This Row],[Med_D2]]/Tableau2[[#This Row],[Med_D1]]</f>
        <v>0.61702127659574468</v>
      </c>
      <c r="Q157" s="1">
        <f>Tableau2[[#This Row],[Med_D3]]/Tableau2[[#This Row],[Med_D1]]</f>
        <v>0.31914893617021278</v>
      </c>
      <c r="R157" s="1">
        <f>Tableau2[[#This Row],[Med_D4]]/Tableau2[[#This Row],[Med_D1]]</f>
        <v>0.36170212765957449</v>
      </c>
      <c r="S157" s="1">
        <f>Tableau2[[#This Row],[Med_D5]]/Tableau2[[#This Row],[Med_D1]]</f>
        <v>0</v>
      </c>
      <c r="T157" s="1">
        <f>Tableau2[[#This Row],[Med_D6]]/Tableau2[[#This Row],[Med_D1]]</f>
        <v>0</v>
      </c>
      <c r="U157" s="1">
        <f>Tableau2[[#This Row],[Med_D7]]/Tableau2[[#This Row],[Med_D1]]</f>
        <v>0</v>
      </c>
      <c r="V157" s="1">
        <f>Tableau2[[#This Row],[Med_E1]]/Tableau2[[#This Row],[Med_D1]]</f>
        <v>0.69148936170212771</v>
      </c>
      <c r="W157" s="1">
        <f>Tableau2[[#This Row],[Med_E2]]/Tableau2[[#This Row],[Med_D1]]</f>
        <v>0</v>
      </c>
      <c r="X157" s="1">
        <f>Tableau2[[#This Row],[Med_E3]]/Tableau2[[#This Row],[Med_D1]]</f>
        <v>0</v>
      </c>
      <c r="Y157" s="1">
        <f>SUM(Tableau2[[#This Row],[Coe_Med_D1]:[Coe_Med_D7]])</f>
        <v>2.2978723404255321</v>
      </c>
      <c r="Z157" s="1">
        <f>Tableau2[[#This Row],[Tot_Coe_MedD]]+Tableau2[[#This Row],[Coe_Med_E1]]+Tableau2[[#This Row],[Coe_Med_E2]]+Tableau2[[#This Row],[Coe_Med_E3]]</f>
        <v>2.9893617021276597</v>
      </c>
      <c r="AA157" s="4">
        <v>4</v>
      </c>
      <c r="AB157" s="4">
        <v>1</v>
      </c>
    </row>
    <row r="158" spans="1:28" x14ac:dyDescent="0.25">
      <c r="A158" t="s">
        <v>182</v>
      </c>
      <c r="B158" s="1">
        <v>40</v>
      </c>
      <c r="C158" s="1">
        <v>20</v>
      </c>
      <c r="D158" s="1">
        <v>22</v>
      </c>
      <c r="E158" s="1">
        <v>17</v>
      </c>
      <c r="I158" s="1">
        <v>30</v>
      </c>
      <c r="L158" s="1">
        <f>SUM(Tableau2[[#This Row],[Med_D1]:[Med_D7]])</f>
        <v>99</v>
      </c>
      <c r="M158" s="1">
        <f>Tableau2[[#This Row],[Med_E3]]+Tableau2[[#This Row],[Med_E2]]+Tableau2[[#This Row],[Med_E1]]</f>
        <v>30</v>
      </c>
      <c r="N158" s="1">
        <f>Tableau2[[#This Row],[Tot_MedD]]+Tableau2[[#This Row],[Tot_MedE]]</f>
        <v>129</v>
      </c>
      <c r="O158" s="1">
        <f>Tableau2[[#This Row],[Med_D1]]/Tableau2[[#This Row],[Med_D1]]</f>
        <v>1</v>
      </c>
      <c r="P158" s="1">
        <f>Tableau2[[#This Row],[Med_D2]]/Tableau2[[#This Row],[Med_D1]]</f>
        <v>0.5</v>
      </c>
      <c r="Q158" s="1">
        <f>Tableau2[[#This Row],[Med_D3]]/Tableau2[[#This Row],[Med_D1]]</f>
        <v>0.55000000000000004</v>
      </c>
      <c r="R158" s="1">
        <f>Tableau2[[#This Row],[Med_D4]]/Tableau2[[#This Row],[Med_D1]]</f>
        <v>0.42499999999999999</v>
      </c>
      <c r="S158" s="1">
        <f>Tableau2[[#This Row],[Med_D5]]/Tableau2[[#This Row],[Med_D1]]</f>
        <v>0</v>
      </c>
      <c r="T158" s="1">
        <f>Tableau2[[#This Row],[Med_D6]]/Tableau2[[#This Row],[Med_D1]]</f>
        <v>0</v>
      </c>
      <c r="U158" s="1">
        <f>Tableau2[[#This Row],[Med_D7]]/Tableau2[[#This Row],[Med_D1]]</f>
        <v>0</v>
      </c>
      <c r="V158" s="1">
        <f>Tableau2[[#This Row],[Med_E1]]/Tableau2[[#This Row],[Med_D1]]</f>
        <v>0.75</v>
      </c>
      <c r="W158" s="1">
        <f>Tableau2[[#This Row],[Med_E2]]/Tableau2[[#This Row],[Med_D1]]</f>
        <v>0</v>
      </c>
      <c r="X158" s="1">
        <f>Tableau2[[#This Row],[Med_E3]]/Tableau2[[#This Row],[Med_D1]]</f>
        <v>0</v>
      </c>
      <c r="Y158" s="1">
        <f>SUM(Tableau2[[#This Row],[Coe_Med_D1]:[Coe_Med_D7]])</f>
        <v>2.4749999999999996</v>
      </c>
      <c r="Z158" s="1">
        <f>Tableau2[[#This Row],[Tot_Coe_MedD]]+Tableau2[[#This Row],[Coe_Med_E1]]+Tableau2[[#This Row],[Coe_Med_E2]]+Tableau2[[#This Row],[Coe_Med_E3]]</f>
        <v>3.2249999999999996</v>
      </c>
      <c r="AA158" s="4">
        <v>4</v>
      </c>
      <c r="AB158" s="4">
        <v>1</v>
      </c>
    </row>
    <row r="159" spans="1:28" x14ac:dyDescent="0.25">
      <c r="A159" t="s">
        <v>183</v>
      </c>
      <c r="B159" s="1">
        <v>52</v>
      </c>
      <c r="C159" s="1">
        <v>34</v>
      </c>
      <c r="D159" s="1">
        <v>27</v>
      </c>
      <c r="E159" s="1">
        <v>19</v>
      </c>
      <c r="I159" s="1">
        <v>37</v>
      </c>
      <c r="L159" s="1">
        <f>SUM(Tableau2[[#This Row],[Med_D1]:[Med_D7]])</f>
        <v>132</v>
      </c>
      <c r="M159" s="1">
        <f>Tableau2[[#This Row],[Med_E3]]+Tableau2[[#This Row],[Med_E2]]+Tableau2[[#This Row],[Med_E1]]</f>
        <v>37</v>
      </c>
      <c r="N159" s="1">
        <f>Tableau2[[#This Row],[Tot_MedD]]+Tableau2[[#This Row],[Tot_MedE]]</f>
        <v>169</v>
      </c>
      <c r="O159" s="1">
        <f>Tableau2[[#This Row],[Med_D1]]/Tableau2[[#This Row],[Med_D1]]</f>
        <v>1</v>
      </c>
      <c r="P159" s="1">
        <f>Tableau2[[#This Row],[Med_D2]]/Tableau2[[#This Row],[Med_D1]]</f>
        <v>0.65384615384615385</v>
      </c>
      <c r="Q159" s="1">
        <f>Tableau2[[#This Row],[Med_D3]]/Tableau2[[#This Row],[Med_D1]]</f>
        <v>0.51923076923076927</v>
      </c>
      <c r="R159" s="1">
        <f>Tableau2[[#This Row],[Med_D4]]/Tableau2[[#This Row],[Med_D1]]</f>
        <v>0.36538461538461536</v>
      </c>
      <c r="S159" s="1">
        <f>Tableau2[[#This Row],[Med_D5]]/Tableau2[[#This Row],[Med_D1]]</f>
        <v>0</v>
      </c>
      <c r="T159" s="1">
        <f>Tableau2[[#This Row],[Med_D6]]/Tableau2[[#This Row],[Med_D1]]</f>
        <v>0</v>
      </c>
      <c r="U159" s="1">
        <f>Tableau2[[#This Row],[Med_D7]]/Tableau2[[#This Row],[Med_D1]]</f>
        <v>0</v>
      </c>
      <c r="V159" s="1">
        <f>Tableau2[[#This Row],[Med_E1]]/Tableau2[[#This Row],[Med_D1]]</f>
        <v>0.71153846153846156</v>
      </c>
      <c r="W159" s="1">
        <f>Tableau2[[#This Row],[Med_E2]]/Tableau2[[#This Row],[Med_D1]]</f>
        <v>0</v>
      </c>
      <c r="X159" s="1">
        <f>Tableau2[[#This Row],[Med_E3]]/Tableau2[[#This Row],[Med_D1]]</f>
        <v>0</v>
      </c>
      <c r="Y159" s="1">
        <f>SUM(Tableau2[[#This Row],[Coe_Med_D1]:[Coe_Med_D7]])</f>
        <v>2.5384615384615383</v>
      </c>
      <c r="Z159" s="1">
        <f>Tableau2[[#This Row],[Tot_Coe_MedD]]+Tableau2[[#This Row],[Coe_Med_E1]]+Tableau2[[#This Row],[Coe_Med_E2]]+Tableau2[[#This Row],[Coe_Med_E3]]</f>
        <v>3.25</v>
      </c>
      <c r="AA159" s="4">
        <v>4</v>
      </c>
      <c r="AB159" s="4">
        <v>1</v>
      </c>
    </row>
    <row r="160" spans="1:28" x14ac:dyDescent="0.25">
      <c r="A160" t="s">
        <v>184</v>
      </c>
      <c r="B160" s="1">
        <v>46</v>
      </c>
      <c r="C160" s="1">
        <v>28</v>
      </c>
      <c r="D160" s="1">
        <v>20</v>
      </c>
      <c r="E160" s="1">
        <v>22</v>
      </c>
      <c r="I160" s="1">
        <v>34</v>
      </c>
      <c r="L160" s="1">
        <f>SUM(Tableau2[[#This Row],[Med_D1]:[Med_D7]])</f>
        <v>116</v>
      </c>
      <c r="M160" s="1">
        <f>Tableau2[[#This Row],[Med_E3]]+Tableau2[[#This Row],[Med_E2]]+Tableau2[[#This Row],[Med_E1]]</f>
        <v>34</v>
      </c>
      <c r="N160" s="1">
        <f>Tableau2[[#This Row],[Tot_MedD]]+Tableau2[[#This Row],[Tot_MedE]]</f>
        <v>150</v>
      </c>
      <c r="O160" s="1">
        <f>Tableau2[[#This Row],[Med_D1]]/Tableau2[[#This Row],[Med_D1]]</f>
        <v>1</v>
      </c>
      <c r="P160" s="1">
        <f>Tableau2[[#This Row],[Med_D2]]/Tableau2[[#This Row],[Med_D1]]</f>
        <v>0.60869565217391308</v>
      </c>
      <c r="Q160" s="1">
        <f>Tableau2[[#This Row],[Med_D3]]/Tableau2[[#This Row],[Med_D1]]</f>
        <v>0.43478260869565216</v>
      </c>
      <c r="R160" s="1">
        <f>Tableau2[[#This Row],[Med_D4]]/Tableau2[[#This Row],[Med_D1]]</f>
        <v>0.47826086956521741</v>
      </c>
      <c r="S160" s="1">
        <f>Tableau2[[#This Row],[Med_D5]]/Tableau2[[#This Row],[Med_D1]]</f>
        <v>0</v>
      </c>
      <c r="T160" s="1">
        <f>Tableau2[[#This Row],[Med_D6]]/Tableau2[[#This Row],[Med_D1]]</f>
        <v>0</v>
      </c>
      <c r="U160" s="1">
        <f>Tableau2[[#This Row],[Med_D7]]/Tableau2[[#This Row],[Med_D1]]</f>
        <v>0</v>
      </c>
      <c r="V160" s="1">
        <f>Tableau2[[#This Row],[Med_E1]]/Tableau2[[#This Row],[Med_D1]]</f>
        <v>0.73913043478260865</v>
      </c>
      <c r="W160" s="1">
        <f>Tableau2[[#This Row],[Med_E2]]/Tableau2[[#This Row],[Med_D1]]</f>
        <v>0</v>
      </c>
      <c r="X160" s="1">
        <f>Tableau2[[#This Row],[Med_E3]]/Tableau2[[#This Row],[Med_D1]]</f>
        <v>0</v>
      </c>
      <c r="Y160" s="1">
        <f>SUM(Tableau2[[#This Row],[Coe_Med_D1]:[Coe_Med_D7]])</f>
        <v>2.5217391304347827</v>
      </c>
      <c r="Z160" s="1">
        <f>Tableau2[[#This Row],[Tot_Coe_MedD]]+Tableau2[[#This Row],[Coe_Med_E1]]+Tableau2[[#This Row],[Coe_Med_E2]]+Tableau2[[#This Row],[Coe_Med_E3]]</f>
        <v>3.2608695652173916</v>
      </c>
      <c r="AA160" s="4">
        <v>4</v>
      </c>
      <c r="AB160" s="4">
        <v>1</v>
      </c>
    </row>
    <row r="161" spans="1:28" x14ac:dyDescent="0.25">
      <c r="A161" t="s">
        <v>185</v>
      </c>
      <c r="B161" s="1">
        <v>51.5</v>
      </c>
      <c r="C161" s="1">
        <v>23</v>
      </c>
      <c r="D161" s="1">
        <v>27</v>
      </c>
      <c r="E161" s="1">
        <v>21</v>
      </c>
      <c r="I161" s="1">
        <v>40</v>
      </c>
      <c r="L161" s="1">
        <f>SUM(Tableau2[[#This Row],[Med_D1]:[Med_D7]])</f>
        <v>122.5</v>
      </c>
      <c r="M161" s="1">
        <f>Tableau2[[#This Row],[Med_E3]]+Tableau2[[#This Row],[Med_E2]]+Tableau2[[#This Row],[Med_E1]]</f>
        <v>40</v>
      </c>
      <c r="N161" s="1">
        <f>Tableau2[[#This Row],[Tot_MedD]]+Tableau2[[#This Row],[Tot_MedE]]</f>
        <v>162.5</v>
      </c>
      <c r="O161" s="1">
        <f>Tableau2[[#This Row],[Med_D1]]/Tableau2[[#This Row],[Med_D1]]</f>
        <v>1</v>
      </c>
      <c r="P161" s="1">
        <f>Tableau2[[#This Row],[Med_D2]]/Tableau2[[#This Row],[Med_D1]]</f>
        <v>0.44660194174757284</v>
      </c>
      <c r="Q161" s="1">
        <f>Tableau2[[#This Row],[Med_D3]]/Tableau2[[#This Row],[Med_D1]]</f>
        <v>0.52427184466019416</v>
      </c>
      <c r="R161" s="1">
        <f>Tableau2[[#This Row],[Med_D4]]/Tableau2[[#This Row],[Med_D1]]</f>
        <v>0.40776699029126212</v>
      </c>
      <c r="S161" s="1">
        <f>Tableau2[[#This Row],[Med_D5]]/Tableau2[[#This Row],[Med_D1]]</f>
        <v>0</v>
      </c>
      <c r="T161" s="1">
        <f>Tableau2[[#This Row],[Med_D6]]/Tableau2[[#This Row],[Med_D1]]</f>
        <v>0</v>
      </c>
      <c r="U161" s="1">
        <f>Tableau2[[#This Row],[Med_D7]]/Tableau2[[#This Row],[Med_D1]]</f>
        <v>0</v>
      </c>
      <c r="V161" s="1">
        <f>Tableau2[[#This Row],[Med_E1]]/Tableau2[[#This Row],[Med_D1]]</f>
        <v>0.77669902912621358</v>
      </c>
      <c r="W161" s="1">
        <f>Tableau2[[#This Row],[Med_E2]]/Tableau2[[#This Row],[Med_D1]]</f>
        <v>0</v>
      </c>
      <c r="X161" s="1">
        <f>Tableau2[[#This Row],[Med_E3]]/Tableau2[[#This Row],[Med_D1]]</f>
        <v>0</v>
      </c>
      <c r="Y161" s="1">
        <f>SUM(Tableau2[[#This Row],[Coe_Med_D1]:[Coe_Med_D7]])</f>
        <v>2.378640776699029</v>
      </c>
      <c r="Z161" s="1">
        <f>Tableau2[[#This Row],[Tot_Coe_MedD]]+Tableau2[[#This Row],[Coe_Med_E1]]+Tableau2[[#This Row],[Coe_Med_E2]]+Tableau2[[#This Row],[Coe_Med_E3]]</f>
        <v>3.1553398058252426</v>
      </c>
      <c r="AA161" s="4">
        <v>4</v>
      </c>
      <c r="AB161" s="4">
        <v>1</v>
      </c>
    </row>
    <row r="162" spans="1:28" x14ac:dyDescent="0.25">
      <c r="A162" t="s">
        <v>186</v>
      </c>
      <c r="B162" s="1">
        <v>43</v>
      </c>
      <c r="C162" s="1">
        <v>23</v>
      </c>
      <c r="D162" s="1">
        <v>26</v>
      </c>
      <c r="E162" s="1">
        <v>24</v>
      </c>
      <c r="I162" s="1">
        <v>39</v>
      </c>
      <c r="L162" s="1">
        <f>SUM(Tableau2[[#This Row],[Med_D1]:[Med_D7]])</f>
        <v>116</v>
      </c>
      <c r="M162" s="1">
        <f>Tableau2[[#This Row],[Med_E3]]+Tableau2[[#This Row],[Med_E2]]+Tableau2[[#This Row],[Med_E1]]</f>
        <v>39</v>
      </c>
      <c r="N162" s="1">
        <f>Tableau2[[#This Row],[Tot_MedD]]+Tableau2[[#This Row],[Tot_MedE]]</f>
        <v>155</v>
      </c>
      <c r="O162" s="1">
        <f>Tableau2[[#This Row],[Med_D1]]/Tableau2[[#This Row],[Med_D1]]</f>
        <v>1</v>
      </c>
      <c r="P162" s="1">
        <f>Tableau2[[#This Row],[Med_D2]]/Tableau2[[#This Row],[Med_D1]]</f>
        <v>0.53488372093023251</v>
      </c>
      <c r="Q162" s="1">
        <f>Tableau2[[#This Row],[Med_D3]]/Tableau2[[#This Row],[Med_D1]]</f>
        <v>0.60465116279069764</v>
      </c>
      <c r="R162" s="1">
        <f>Tableau2[[#This Row],[Med_D4]]/Tableau2[[#This Row],[Med_D1]]</f>
        <v>0.55813953488372092</v>
      </c>
      <c r="S162" s="1">
        <f>Tableau2[[#This Row],[Med_D5]]/Tableau2[[#This Row],[Med_D1]]</f>
        <v>0</v>
      </c>
      <c r="T162" s="1">
        <f>Tableau2[[#This Row],[Med_D6]]/Tableau2[[#This Row],[Med_D1]]</f>
        <v>0</v>
      </c>
      <c r="U162" s="1">
        <f>Tableau2[[#This Row],[Med_D7]]/Tableau2[[#This Row],[Med_D1]]</f>
        <v>0</v>
      </c>
      <c r="V162" s="1">
        <f>Tableau2[[#This Row],[Med_E1]]/Tableau2[[#This Row],[Med_D1]]</f>
        <v>0.90697674418604646</v>
      </c>
      <c r="W162" s="1">
        <f>Tableau2[[#This Row],[Med_E2]]/Tableau2[[#This Row],[Med_D1]]</f>
        <v>0</v>
      </c>
      <c r="X162" s="1">
        <f>Tableau2[[#This Row],[Med_E3]]/Tableau2[[#This Row],[Med_D1]]</f>
        <v>0</v>
      </c>
      <c r="Y162" s="1">
        <f>SUM(Tableau2[[#This Row],[Coe_Med_D1]:[Coe_Med_D7]])</f>
        <v>2.6976744186046515</v>
      </c>
      <c r="Z162" s="1">
        <f>Tableau2[[#This Row],[Tot_Coe_MedD]]+Tableau2[[#This Row],[Coe_Med_E1]]+Tableau2[[#This Row],[Coe_Med_E2]]+Tableau2[[#This Row],[Coe_Med_E3]]</f>
        <v>3.6046511627906979</v>
      </c>
      <c r="AA162" s="4">
        <v>4</v>
      </c>
      <c r="AB162" s="4">
        <v>1</v>
      </c>
    </row>
    <row r="163" spans="1:28" x14ac:dyDescent="0.25">
      <c r="A163" t="s">
        <v>187</v>
      </c>
      <c r="B163" s="1">
        <v>61</v>
      </c>
      <c r="C163" s="1">
        <v>27</v>
      </c>
      <c r="D163" s="1">
        <v>21.5</v>
      </c>
      <c r="E163" s="1">
        <v>16</v>
      </c>
      <c r="I163" s="1">
        <v>36</v>
      </c>
      <c r="L163" s="1">
        <f>SUM(Tableau2[[#This Row],[Med_D1]:[Med_D7]])</f>
        <v>125.5</v>
      </c>
      <c r="M163" s="1">
        <f>Tableau2[[#This Row],[Med_E3]]+Tableau2[[#This Row],[Med_E2]]+Tableau2[[#This Row],[Med_E1]]</f>
        <v>36</v>
      </c>
      <c r="N163" s="1">
        <f>Tableau2[[#This Row],[Tot_MedD]]+Tableau2[[#This Row],[Tot_MedE]]</f>
        <v>161.5</v>
      </c>
      <c r="O163" s="1">
        <f>Tableau2[[#This Row],[Med_D1]]/Tableau2[[#This Row],[Med_D1]]</f>
        <v>1</v>
      </c>
      <c r="P163" s="1">
        <f>Tableau2[[#This Row],[Med_D2]]/Tableau2[[#This Row],[Med_D1]]</f>
        <v>0.44262295081967212</v>
      </c>
      <c r="Q163" s="1">
        <f>Tableau2[[#This Row],[Med_D3]]/Tableau2[[#This Row],[Med_D1]]</f>
        <v>0.35245901639344263</v>
      </c>
      <c r="R163" s="1">
        <f>Tableau2[[#This Row],[Med_D4]]/Tableau2[[#This Row],[Med_D1]]</f>
        <v>0.26229508196721313</v>
      </c>
      <c r="S163" s="1">
        <f>Tableau2[[#This Row],[Med_D5]]/Tableau2[[#This Row],[Med_D1]]</f>
        <v>0</v>
      </c>
      <c r="T163" s="1">
        <f>Tableau2[[#This Row],[Med_D6]]/Tableau2[[#This Row],[Med_D1]]</f>
        <v>0</v>
      </c>
      <c r="U163" s="1">
        <f>Tableau2[[#This Row],[Med_D7]]/Tableau2[[#This Row],[Med_D1]]</f>
        <v>0</v>
      </c>
      <c r="V163" s="1">
        <f>Tableau2[[#This Row],[Med_E1]]/Tableau2[[#This Row],[Med_D1]]</f>
        <v>0.5901639344262295</v>
      </c>
      <c r="W163" s="1">
        <f>Tableau2[[#This Row],[Med_E2]]/Tableau2[[#This Row],[Med_D1]]</f>
        <v>0</v>
      </c>
      <c r="X163" s="1">
        <f>Tableau2[[#This Row],[Med_E3]]/Tableau2[[#This Row],[Med_D1]]</f>
        <v>0</v>
      </c>
      <c r="Y163" s="1">
        <f>SUM(Tableau2[[#This Row],[Coe_Med_D1]:[Coe_Med_D7]])</f>
        <v>2.057377049180328</v>
      </c>
      <c r="Z163" s="1">
        <f>Tableau2[[#This Row],[Tot_Coe_MedD]]+Tableau2[[#This Row],[Coe_Med_E1]]+Tableau2[[#This Row],[Coe_Med_E2]]+Tableau2[[#This Row],[Coe_Med_E3]]</f>
        <v>2.6475409836065573</v>
      </c>
      <c r="AA163" s="4">
        <v>4</v>
      </c>
      <c r="AB163" s="4">
        <v>1</v>
      </c>
    </row>
    <row r="164" spans="1:28" x14ac:dyDescent="0.25">
      <c r="A164" t="s">
        <v>188</v>
      </c>
      <c r="B164" s="1">
        <v>56</v>
      </c>
      <c r="C164" s="1">
        <v>27</v>
      </c>
      <c r="D164" s="1">
        <v>27</v>
      </c>
      <c r="E164" s="1">
        <v>21</v>
      </c>
      <c r="I164" s="1">
        <v>44</v>
      </c>
      <c r="L164" s="1">
        <f>SUM(Tableau2[[#This Row],[Med_D1]:[Med_D7]])</f>
        <v>131</v>
      </c>
      <c r="M164" s="1">
        <f>Tableau2[[#This Row],[Med_E3]]+Tableau2[[#This Row],[Med_E2]]+Tableau2[[#This Row],[Med_E1]]</f>
        <v>44</v>
      </c>
      <c r="N164" s="1">
        <f>Tableau2[[#This Row],[Tot_MedD]]+Tableau2[[#This Row],[Tot_MedE]]</f>
        <v>175</v>
      </c>
      <c r="O164" s="1">
        <f>Tableau2[[#This Row],[Med_D1]]/Tableau2[[#This Row],[Med_D1]]</f>
        <v>1</v>
      </c>
      <c r="P164" s="1">
        <f>Tableau2[[#This Row],[Med_D2]]/Tableau2[[#This Row],[Med_D1]]</f>
        <v>0.48214285714285715</v>
      </c>
      <c r="Q164" s="1">
        <f>Tableau2[[#This Row],[Med_D3]]/Tableau2[[#This Row],[Med_D1]]</f>
        <v>0.48214285714285715</v>
      </c>
      <c r="R164" s="1">
        <f>Tableau2[[#This Row],[Med_D4]]/Tableau2[[#This Row],[Med_D1]]</f>
        <v>0.375</v>
      </c>
      <c r="S164" s="1">
        <f>Tableau2[[#This Row],[Med_D5]]/Tableau2[[#This Row],[Med_D1]]</f>
        <v>0</v>
      </c>
      <c r="T164" s="1">
        <f>Tableau2[[#This Row],[Med_D6]]/Tableau2[[#This Row],[Med_D1]]</f>
        <v>0</v>
      </c>
      <c r="U164" s="1">
        <f>Tableau2[[#This Row],[Med_D7]]/Tableau2[[#This Row],[Med_D1]]</f>
        <v>0</v>
      </c>
      <c r="V164" s="1">
        <f>Tableau2[[#This Row],[Med_E1]]/Tableau2[[#This Row],[Med_D1]]</f>
        <v>0.7857142857142857</v>
      </c>
      <c r="W164" s="1">
        <f>Tableau2[[#This Row],[Med_E2]]/Tableau2[[#This Row],[Med_D1]]</f>
        <v>0</v>
      </c>
      <c r="X164" s="1">
        <f>Tableau2[[#This Row],[Med_E3]]/Tableau2[[#This Row],[Med_D1]]</f>
        <v>0</v>
      </c>
      <c r="Y164" s="1">
        <f>SUM(Tableau2[[#This Row],[Coe_Med_D1]:[Coe_Med_D7]])</f>
        <v>2.3392857142857144</v>
      </c>
      <c r="Z164" s="1">
        <f>Tableau2[[#This Row],[Tot_Coe_MedD]]+Tableau2[[#This Row],[Coe_Med_E1]]+Tableau2[[#This Row],[Coe_Med_E2]]+Tableau2[[#This Row],[Coe_Med_E3]]</f>
        <v>3.125</v>
      </c>
      <c r="AA164" s="4">
        <v>4</v>
      </c>
      <c r="AB164" s="4">
        <v>1</v>
      </c>
    </row>
    <row r="165" spans="1:28" x14ac:dyDescent="0.25">
      <c r="A165" t="s">
        <v>189</v>
      </c>
      <c r="B165" s="1">
        <v>44</v>
      </c>
      <c r="C165" s="1">
        <v>22</v>
      </c>
      <c r="D165" s="1">
        <v>22</v>
      </c>
      <c r="E165" s="1">
        <v>25</v>
      </c>
      <c r="I165" s="1">
        <v>38</v>
      </c>
      <c r="L165" s="1">
        <f>SUM(Tableau2[[#This Row],[Med_D1]:[Med_D7]])</f>
        <v>113</v>
      </c>
      <c r="M165" s="1">
        <f>Tableau2[[#This Row],[Med_E3]]+Tableau2[[#This Row],[Med_E2]]+Tableau2[[#This Row],[Med_E1]]</f>
        <v>38</v>
      </c>
      <c r="N165" s="1">
        <f>Tableau2[[#This Row],[Tot_MedD]]+Tableau2[[#This Row],[Tot_MedE]]</f>
        <v>151</v>
      </c>
      <c r="O165" s="1">
        <f>Tableau2[[#This Row],[Med_D1]]/Tableau2[[#This Row],[Med_D1]]</f>
        <v>1</v>
      </c>
      <c r="P165" s="1">
        <f>Tableau2[[#This Row],[Med_D2]]/Tableau2[[#This Row],[Med_D1]]</f>
        <v>0.5</v>
      </c>
      <c r="Q165" s="1">
        <f>Tableau2[[#This Row],[Med_D3]]/Tableau2[[#This Row],[Med_D1]]</f>
        <v>0.5</v>
      </c>
      <c r="R165" s="1">
        <f>Tableau2[[#This Row],[Med_D4]]/Tableau2[[#This Row],[Med_D1]]</f>
        <v>0.56818181818181823</v>
      </c>
      <c r="S165" s="1">
        <f>Tableau2[[#This Row],[Med_D5]]/Tableau2[[#This Row],[Med_D1]]</f>
        <v>0</v>
      </c>
      <c r="T165" s="1">
        <f>Tableau2[[#This Row],[Med_D6]]/Tableau2[[#This Row],[Med_D1]]</f>
        <v>0</v>
      </c>
      <c r="U165" s="1">
        <f>Tableau2[[#This Row],[Med_D7]]/Tableau2[[#This Row],[Med_D1]]</f>
        <v>0</v>
      </c>
      <c r="V165" s="1">
        <f>Tableau2[[#This Row],[Med_E1]]/Tableau2[[#This Row],[Med_D1]]</f>
        <v>0.86363636363636365</v>
      </c>
      <c r="W165" s="1">
        <f>Tableau2[[#This Row],[Med_E2]]/Tableau2[[#This Row],[Med_D1]]</f>
        <v>0</v>
      </c>
      <c r="X165" s="1">
        <f>Tableau2[[#This Row],[Med_E3]]/Tableau2[[#This Row],[Med_D1]]</f>
        <v>0</v>
      </c>
      <c r="Y165" s="1">
        <f>SUM(Tableau2[[#This Row],[Coe_Med_D1]:[Coe_Med_D7]])</f>
        <v>2.5681818181818183</v>
      </c>
      <c r="Z165" s="1">
        <f>Tableau2[[#This Row],[Tot_Coe_MedD]]+Tableau2[[#This Row],[Coe_Med_E1]]+Tableau2[[#This Row],[Coe_Med_E2]]+Tableau2[[#This Row],[Coe_Med_E3]]</f>
        <v>3.4318181818181821</v>
      </c>
      <c r="AA165" s="4">
        <v>4</v>
      </c>
      <c r="AB165" s="4">
        <v>1</v>
      </c>
    </row>
    <row r="166" spans="1:28" x14ac:dyDescent="0.25">
      <c r="A166" t="s">
        <v>190</v>
      </c>
      <c r="B166" s="1">
        <v>48</v>
      </c>
      <c r="C166" s="1">
        <v>22</v>
      </c>
      <c r="D166" s="1">
        <v>19</v>
      </c>
      <c r="E166" s="1">
        <v>19</v>
      </c>
      <c r="I166" s="1">
        <v>36</v>
      </c>
      <c r="L166" s="1">
        <f>SUM(Tableau2[[#This Row],[Med_D1]:[Med_D7]])</f>
        <v>108</v>
      </c>
      <c r="M166" s="1">
        <f>Tableau2[[#This Row],[Med_E3]]+Tableau2[[#This Row],[Med_E2]]+Tableau2[[#This Row],[Med_E1]]</f>
        <v>36</v>
      </c>
      <c r="N166" s="1">
        <f>Tableau2[[#This Row],[Tot_MedD]]+Tableau2[[#This Row],[Tot_MedE]]</f>
        <v>144</v>
      </c>
      <c r="O166" s="1">
        <f>Tableau2[[#This Row],[Med_D1]]/Tableau2[[#This Row],[Med_D1]]</f>
        <v>1</v>
      </c>
      <c r="P166" s="1">
        <f>Tableau2[[#This Row],[Med_D2]]/Tableau2[[#This Row],[Med_D1]]</f>
        <v>0.45833333333333331</v>
      </c>
      <c r="Q166" s="1">
        <f>Tableau2[[#This Row],[Med_D3]]/Tableau2[[#This Row],[Med_D1]]</f>
        <v>0.39583333333333331</v>
      </c>
      <c r="R166" s="1">
        <f>Tableau2[[#This Row],[Med_D4]]/Tableau2[[#This Row],[Med_D1]]</f>
        <v>0.39583333333333331</v>
      </c>
      <c r="S166" s="1">
        <f>Tableau2[[#This Row],[Med_D5]]/Tableau2[[#This Row],[Med_D1]]</f>
        <v>0</v>
      </c>
      <c r="T166" s="1">
        <f>Tableau2[[#This Row],[Med_D6]]/Tableau2[[#This Row],[Med_D1]]</f>
        <v>0</v>
      </c>
      <c r="U166" s="1">
        <f>Tableau2[[#This Row],[Med_D7]]/Tableau2[[#This Row],[Med_D1]]</f>
        <v>0</v>
      </c>
      <c r="V166" s="1">
        <f>Tableau2[[#This Row],[Med_E1]]/Tableau2[[#This Row],[Med_D1]]</f>
        <v>0.75</v>
      </c>
      <c r="W166" s="1">
        <f>Tableau2[[#This Row],[Med_E2]]/Tableau2[[#This Row],[Med_D1]]</f>
        <v>0</v>
      </c>
      <c r="X166" s="1">
        <f>Tableau2[[#This Row],[Med_E3]]/Tableau2[[#This Row],[Med_D1]]</f>
        <v>0</v>
      </c>
      <c r="Y166" s="1">
        <f>SUM(Tableau2[[#This Row],[Coe_Med_D1]:[Coe_Med_D7]])</f>
        <v>2.25</v>
      </c>
      <c r="Z166" s="1">
        <f>Tableau2[[#This Row],[Tot_Coe_MedD]]+Tableau2[[#This Row],[Coe_Med_E1]]+Tableau2[[#This Row],[Coe_Med_E2]]+Tableau2[[#This Row],[Coe_Med_E3]]</f>
        <v>3</v>
      </c>
      <c r="AA166" s="4">
        <v>4</v>
      </c>
      <c r="AB166" s="4">
        <v>1</v>
      </c>
    </row>
    <row r="167" spans="1:28" x14ac:dyDescent="0.25">
      <c r="A167" t="s">
        <v>191</v>
      </c>
      <c r="B167" s="1">
        <v>81</v>
      </c>
      <c r="C167" s="1">
        <v>42.5</v>
      </c>
      <c r="D167" s="1">
        <v>29.5</v>
      </c>
      <c r="E167" s="1">
        <v>6.5</v>
      </c>
      <c r="I167" s="1">
        <v>63.5</v>
      </c>
      <c r="L167" s="1">
        <f>SUM(Tableau2[[#This Row],[Med_D1]:[Med_D7]])</f>
        <v>159.5</v>
      </c>
      <c r="M167" s="1">
        <f>Tableau2[[#This Row],[Med_E3]]+Tableau2[[#This Row],[Med_E2]]+Tableau2[[#This Row],[Med_E1]]</f>
        <v>63.5</v>
      </c>
      <c r="N167" s="1">
        <f>Tableau2[[#This Row],[Tot_MedD]]+Tableau2[[#This Row],[Tot_MedE]]</f>
        <v>223</v>
      </c>
      <c r="O167" s="1">
        <f>Tableau2[[#This Row],[Med_D1]]/Tableau2[[#This Row],[Med_D1]]</f>
        <v>1</v>
      </c>
      <c r="P167" s="1">
        <f>Tableau2[[#This Row],[Med_D2]]/Tableau2[[#This Row],[Med_D1]]</f>
        <v>0.52469135802469136</v>
      </c>
      <c r="Q167" s="1">
        <f>Tableau2[[#This Row],[Med_D3]]/Tableau2[[#This Row],[Med_D1]]</f>
        <v>0.36419753086419754</v>
      </c>
      <c r="R167" s="1">
        <f>Tableau2[[#This Row],[Med_D4]]/Tableau2[[#This Row],[Med_D1]]</f>
        <v>8.0246913580246909E-2</v>
      </c>
      <c r="S167" s="1">
        <f>Tableau2[[#This Row],[Med_D5]]/Tableau2[[#This Row],[Med_D1]]</f>
        <v>0</v>
      </c>
      <c r="T167" s="1">
        <f>Tableau2[[#This Row],[Med_D6]]/Tableau2[[#This Row],[Med_D1]]</f>
        <v>0</v>
      </c>
      <c r="U167" s="1">
        <f>Tableau2[[#This Row],[Med_D7]]/Tableau2[[#This Row],[Med_D1]]</f>
        <v>0</v>
      </c>
      <c r="V167" s="1">
        <f>Tableau2[[#This Row],[Med_E1]]/Tableau2[[#This Row],[Med_D1]]</f>
        <v>0.78395061728395066</v>
      </c>
      <c r="W167" s="1">
        <f>Tableau2[[#This Row],[Med_E2]]/Tableau2[[#This Row],[Med_D1]]</f>
        <v>0</v>
      </c>
      <c r="X167" s="1">
        <f>Tableau2[[#This Row],[Med_E3]]/Tableau2[[#This Row],[Med_D1]]</f>
        <v>0</v>
      </c>
      <c r="Y167" s="1">
        <f>SUM(Tableau2[[#This Row],[Coe_Med_D1]:[Coe_Med_D7]])</f>
        <v>1.9691358024691359</v>
      </c>
      <c r="Z167" s="1">
        <f>Tableau2[[#This Row],[Tot_Coe_MedD]]+Tableau2[[#This Row],[Coe_Med_E1]]+Tableau2[[#This Row],[Coe_Med_E2]]+Tableau2[[#This Row],[Coe_Med_E3]]</f>
        <v>2.7530864197530867</v>
      </c>
      <c r="AA167" s="4">
        <v>4</v>
      </c>
      <c r="AB167" s="4">
        <v>1</v>
      </c>
    </row>
    <row r="168" spans="1:28" x14ac:dyDescent="0.25">
      <c r="A168" t="s">
        <v>192</v>
      </c>
      <c r="B168" s="1">
        <v>58</v>
      </c>
      <c r="C168" s="1">
        <v>23</v>
      </c>
      <c r="D168" s="1">
        <v>19</v>
      </c>
      <c r="E168" s="1">
        <v>15.5</v>
      </c>
      <c r="I168" s="1">
        <v>38</v>
      </c>
      <c r="L168" s="1">
        <f>SUM(Tableau2[[#This Row],[Med_D1]:[Med_D7]])</f>
        <v>115.5</v>
      </c>
      <c r="M168" s="1">
        <f>Tableau2[[#This Row],[Med_E3]]+Tableau2[[#This Row],[Med_E2]]+Tableau2[[#This Row],[Med_E1]]</f>
        <v>38</v>
      </c>
      <c r="N168" s="1">
        <f>Tableau2[[#This Row],[Tot_MedD]]+Tableau2[[#This Row],[Tot_MedE]]</f>
        <v>153.5</v>
      </c>
      <c r="O168" s="1">
        <f>Tableau2[[#This Row],[Med_D1]]/Tableau2[[#This Row],[Med_D1]]</f>
        <v>1</v>
      </c>
      <c r="P168" s="1">
        <f>Tableau2[[#This Row],[Med_D2]]/Tableau2[[#This Row],[Med_D1]]</f>
        <v>0.39655172413793105</v>
      </c>
      <c r="Q168" s="1">
        <f>Tableau2[[#This Row],[Med_D3]]/Tableau2[[#This Row],[Med_D1]]</f>
        <v>0.32758620689655171</v>
      </c>
      <c r="R168" s="1">
        <f>Tableau2[[#This Row],[Med_D4]]/Tableau2[[#This Row],[Med_D1]]</f>
        <v>0.26724137931034481</v>
      </c>
      <c r="S168" s="1">
        <f>Tableau2[[#This Row],[Med_D5]]/Tableau2[[#This Row],[Med_D1]]</f>
        <v>0</v>
      </c>
      <c r="T168" s="1">
        <f>Tableau2[[#This Row],[Med_D6]]/Tableau2[[#This Row],[Med_D1]]</f>
        <v>0</v>
      </c>
      <c r="U168" s="1">
        <f>Tableau2[[#This Row],[Med_D7]]/Tableau2[[#This Row],[Med_D1]]</f>
        <v>0</v>
      </c>
      <c r="V168" s="1">
        <f>Tableau2[[#This Row],[Med_E1]]/Tableau2[[#This Row],[Med_D1]]</f>
        <v>0.65517241379310343</v>
      </c>
      <c r="W168" s="1">
        <f>Tableau2[[#This Row],[Med_E2]]/Tableau2[[#This Row],[Med_D1]]</f>
        <v>0</v>
      </c>
      <c r="X168" s="1">
        <f>Tableau2[[#This Row],[Med_E3]]/Tableau2[[#This Row],[Med_D1]]</f>
        <v>0</v>
      </c>
      <c r="Y168" s="1">
        <f>SUM(Tableau2[[#This Row],[Coe_Med_D1]:[Coe_Med_D7]])</f>
        <v>1.9913793103448274</v>
      </c>
      <c r="Z168" s="1">
        <f>Tableau2[[#This Row],[Tot_Coe_MedD]]+Tableau2[[#This Row],[Coe_Med_E1]]+Tableau2[[#This Row],[Coe_Med_E2]]+Tableau2[[#This Row],[Coe_Med_E3]]</f>
        <v>2.6465517241379306</v>
      </c>
      <c r="AA168" s="4">
        <v>4</v>
      </c>
      <c r="AB168" s="4">
        <v>1</v>
      </c>
    </row>
    <row r="169" spans="1:28" x14ac:dyDescent="0.25">
      <c r="A169" t="s">
        <v>193</v>
      </c>
      <c r="B169" s="1">
        <v>45</v>
      </c>
      <c r="C169" s="1">
        <v>25</v>
      </c>
      <c r="D169" s="1">
        <v>19</v>
      </c>
      <c r="E169" s="1">
        <v>21</v>
      </c>
      <c r="I169" s="1">
        <v>32</v>
      </c>
      <c r="L169" s="1">
        <f>SUM(Tableau2[[#This Row],[Med_D1]:[Med_D7]])</f>
        <v>110</v>
      </c>
      <c r="M169" s="1">
        <f>Tableau2[[#This Row],[Med_E3]]+Tableau2[[#This Row],[Med_E2]]+Tableau2[[#This Row],[Med_E1]]</f>
        <v>32</v>
      </c>
      <c r="N169" s="1">
        <f>Tableau2[[#This Row],[Tot_MedD]]+Tableau2[[#This Row],[Tot_MedE]]</f>
        <v>142</v>
      </c>
      <c r="O169" s="1">
        <f>Tableau2[[#This Row],[Med_D1]]/Tableau2[[#This Row],[Med_D1]]</f>
        <v>1</v>
      </c>
      <c r="P169" s="1">
        <f>Tableau2[[#This Row],[Med_D2]]/Tableau2[[#This Row],[Med_D1]]</f>
        <v>0.55555555555555558</v>
      </c>
      <c r="Q169" s="1">
        <f>Tableau2[[#This Row],[Med_D3]]/Tableau2[[#This Row],[Med_D1]]</f>
        <v>0.42222222222222222</v>
      </c>
      <c r="R169" s="1">
        <f>Tableau2[[#This Row],[Med_D4]]/Tableau2[[#This Row],[Med_D1]]</f>
        <v>0.46666666666666667</v>
      </c>
      <c r="S169" s="1">
        <f>Tableau2[[#This Row],[Med_D5]]/Tableau2[[#This Row],[Med_D1]]</f>
        <v>0</v>
      </c>
      <c r="T169" s="1">
        <f>Tableau2[[#This Row],[Med_D6]]/Tableau2[[#This Row],[Med_D1]]</f>
        <v>0</v>
      </c>
      <c r="U169" s="1">
        <f>Tableau2[[#This Row],[Med_D7]]/Tableau2[[#This Row],[Med_D1]]</f>
        <v>0</v>
      </c>
      <c r="V169" s="1">
        <f>Tableau2[[#This Row],[Med_E1]]/Tableau2[[#This Row],[Med_D1]]</f>
        <v>0.71111111111111114</v>
      </c>
      <c r="W169" s="1">
        <f>Tableau2[[#This Row],[Med_E2]]/Tableau2[[#This Row],[Med_D1]]</f>
        <v>0</v>
      </c>
      <c r="X169" s="1">
        <f>Tableau2[[#This Row],[Med_E3]]/Tableau2[[#This Row],[Med_D1]]</f>
        <v>0</v>
      </c>
      <c r="Y169" s="1">
        <f>SUM(Tableau2[[#This Row],[Coe_Med_D1]:[Coe_Med_D7]])</f>
        <v>2.4444444444444446</v>
      </c>
      <c r="Z169" s="1">
        <f>Tableau2[[#This Row],[Tot_Coe_MedD]]+Tableau2[[#This Row],[Coe_Med_E1]]+Tableau2[[#This Row],[Coe_Med_E2]]+Tableau2[[#This Row],[Coe_Med_E3]]</f>
        <v>3.1555555555555559</v>
      </c>
      <c r="AA169" s="4">
        <v>4</v>
      </c>
      <c r="AB169" s="4">
        <v>1</v>
      </c>
    </row>
    <row r="170" spans="1:28" x14ac:dyDescent="0.25">
      <c r="A170" t="s">
        <v>194</v>
      </c>
      <c r="B170" s="1">
        <v>31</v>
      </c>
      <c r="C170" s="1">
        <v>14</v>
      </c>
      <c r="D170" s="1">
        <v>27.5</v>
      </c>
      <c r="E170" s="1">
        <v>17.5</v>
      </c>
      <c r="F170" s="1">
        <v>15</v>
      </c>
      <c r="I170" s="1">
        <v>28</v>
      </c>
      <c r="L170" s="1">
        <f>SUM(Tableau2[[#This Row],[Med_D1]:[Med_D7]])</f>
        <v>105</v>
      </c>
      <c r="M170" s="1">
        <f>Tableau2[[#This Row],[Med_E3]]+Tableau2[[#This Row],[Med_E2]]+Tableau2[[#This Row],[Med_E1]]</f>
        <v>28</v>
      </c>
      <c r="N170" s="1">
        <f>Tableau2[[#This Row],[Tot_MedD]]+Tableau2[[#This Row],[Tot_MedE]]</f>
        <v>133</v>
      </c>
      <c r="O170" s="1">
        <f>Tableau2[[#This Row],[Med_D1]]/Tableau2[[#This Row],[Med_D1]]</f>
        <v>1</v>
      </c>
      <c r="P170" s="1">
        <f>Tableau2[[#This Row],[Med_D2]]/Tableau2[[#This Row],[Med_D1]]</f>
        <v>0.45161290322580644</v>
      </c>
      <c r="Q170" s="1">
        <f>Tableau2[[#This Row],[Med_D3]]/Tableau2[[#This Row],[Med_D1]]</f>
        <v>0.88709677419354838</v>
      </c>
      <c r="R170" s="1">
        <f>Tableau2[[#This Row],[Med_D4]]/Tableau2[[#This Row],[Med_D1]]</f>
        <v>0.56451612903225812</v>
      </c>
      <c r="S170" s="1">
        <f>Tableau2[[#This Row],[Med_D5]]/Tableau2[[#This Row],[Med_D1]]</f>
        <v>0.4838709677419355</v>
      </c>
      <c r="T170" s="1">
        <f>Tableau2[[#This Row],[Med_D6]]/Tableau2[[#This Row],[Med_D1]]</f>
        <v>0</v>
      </c>
      <c r="U170" s="1">
        <f>Tableau2[[#This Row],[Med_D7]]/Tableau2[[#This Row],[Med_D1]]</f>
        <v>0</v>
      </c>
      <c r="V170" s="1">
        <f>Tableau2[[#This Row],[Med_E1]]/Tableau2[[#This Row],[Med_D1]]</f>
        <v>0.90322580645161288</v>
      </c>
      <c r="W170" s="1">
        <f>Tableau2[[#This Row],[Med_E2]]/Tableau2[[#This Row],[Med_D1]]</f>
        <v>0</v>
      </c>
      <c r="X170" s="1">
        <f>Tableau2[[#This Row],[Med_E3]]/Tableau2[[#This Row],[Med_D1]]</f>
        <v>0</v>
      </c>
      <c r="Y170" s="1">
        <f>SUM(Tableau2[[#This Row],[Coe_Med_D1]:[Coe_Med_D7]])</f>
        <v>3.3870967741935485</v>
      </c>
      <c r="Z170" s="1">
        <f>Tableau2[[#This Row],[Tot_Coe_MedD]]+Tableau2[[#This Row],[Coe_Med_E1]]+Tableau2[[#This Row],[Coe_Med_E2]]+Tableau2[[#This Row],[Coe_Med_E3]]</f>
        <v>4.290322580645161</v>
      </c>
      <c r="AA170" s="4">
        <v>5</v>
      </c>
      <c r="AB170" s="4">
        <v>1</v>
      </c>
    </row>
    <row r="171" spans="1:28" x14ac:dyDescent="0.25">
      <c r="A171" t="s">
        <v>195</v>
      </c>
      <c r="B171" s="1">
        <v>36</v>
      </c>
      <c r="C171" s="1">
        <v>22</v>
      </c>
      <c r="D171" s="1">
        <v>23</v>
      </c>
      <c r="I171" s="1">
        <v>18</v>
      </c>
      <c r="L171" s="1">
        <f>SUM(Tableau2[[#This Row],[Med_D1]:[Med_D7]])</f>
        <v>81</v>
      </c>
      <c r="M171" s="1">
        <f>Tableau2[[#This Row],[Med_E3]]+Tableau2[[#This Row],[Med_E2]]+Tableau2[[#This Row],[Med_E1]]</f>
        <v>18</v>
      </c>
      <c r="N171" s="1">
        <f>Tableau2[[#This Row],[Tot_MedD]]+Tableau2[[#This Row],[Tot_MedE]]</f>
        <v>99</v>
      </c>
      <c r="O171" s="1">
        <f>Tableau2[[#This Row],[Med_D1]]/Tableau2[[#This Row],[Med_D1]]</f>
        <v>1</v>
      </c>
      <c r="P171" s="1">
        <f>Tableau2[[#This Row],[Med_D2]]/Tableau2[[#This Row],[Med_D1]]</f>
        <v>0.61111111111111116</v>
      </c>
      <c r="Q171" s="1">
        <f>Tableau2[[#This Row],[Med_D3]]/Tableau2[[#This Row],[Med_D1]]</f>
        <v>0.63888888888888884</v>
      </c>
      <c r="R171" s="1">
        <f>Tableau2[[#This Row],[Med_D4]]/Tableau2[[#This Row],[Med_D1]]</f>
        <v>0</v>
      </c>
      <c r="S171" s="1">
        <f>Tableau2[[#This Row],[Med_D5]]/Tableau2[[#This Row],[Med_D1]]</f>
        <v>0</v>
      </c>
      <c r="T171" s="1">
        <f>Tableau2[[#This Row],[Med_D6]]/Tableau2[[#This Row],[Med_D1]]</f>
        <v>0</v>
      </c>
      <c r="U171" s="1">
        <f>Tableau2[[#This Row],[Med_D7]]/Tableau2[[#This Row],[Med_D1]]</f>
        <v>0</v>
      </c>
      <c r="V171" s="1">
        <f>Tableau2[[#This Row],[Med_E1]]/Tableau2[[#This Row],[Med_D1]]</f>
        <v>0.5</v>
      </c>
      <c r="W171" s="1">
        <f>Tableau2[[#This Row],[Med_E2]]/Tableau2[[#This Row],[Med_D1]]</f>
        <v>0</v>
      </c>
      <c r="X171" s="1">
        <f>Tableau2[[#This Row],[Med_E3]]/Tableau2[[#This Row],[Med_D1]]</f>
        <v>0</v>
      </c>
      <c r="Y171" s="1">
        <f>SUM(Tableau2[[#This Row],[Coe_Med_D1]:[Coe_Med_D7]])</f>
        <v>2.25</v>
      </c>
      <c r="Z171" s="1">
        <f>Tableau2[[#This Row],[Tot_Coe_MedD]]+Tableau2[[#This Row],[Coe_Med_E1]]+Tableau2[[#This Row],[Coe_Med_E2]]+Tableau2[[#This Row],[Coe_Med_E3]]</f>
        <v>2.75</v>
      </c>
      <c r="AA171" s="4">
        <v>3</v>
      </c>
      <c r="AB171" s="4">
        <v>1</v>
      </c>
    </row>
    <row r="172" spans="1:28" x14ac:dyDescent="0.25">
      <c r="A172" t="s">
        <v>196</v>
      </c>
      <c r="B172" s="1">
        <v>40</v>
      </c>
      <c r="C172" s="1">
        <v>24</v>
      </c>
      <c r="D172" s="1">
        <v>25</v>
      </c>
      <c r="E172" s="1">
        <v>36</v>
      </c>
      <c r="I172" s="1">
        <v>40</v>
      </c>
      <c r="L172" s="1">
        <f>SUM(Tableau2[[#This Row],[Med_D1]:[Med_D7]])</f>
        <v>125</v>
      </c>
      <c r="M172" s="1">
        <f>Tableau2[[#This Row],[Med_E3]]+Tableau2[[#This Row],[Med_E2]]+Tableau2[[#This Row],[Med_E1]]</f>
        <v>40</v>
      </c>
      <c r="N172" s="1">
        <f>Tableau2[[#This Row],[Tot_MedD]]+Tableau2[[#This Row],[Tot_MedE]]</f>
        <v>165</v>
      </c>
      <c r="O172" s="1">
        <f>Tableau2[[#This Row],[Med_D1]]/Tableau2[[#This Row],[Med_D1]]</f>
        <v>1</v>
      </c>
      <c r="P172" s="1">
        <f>Tableau2[[#This Row],[Med_D2]]/Tableau2[[#This Row],[Med_D1]]</f>
        <v>0.6</v>
      </c>
      <c r="Q172" s="1">
        <f>Tableau2[[#This Row],[Med_D3]]/Tableau2[[#This Row],[Med_D1]]</f>
        <v>0.625</v>
      </c>
      <c r="R172" s="1">
        <f>Tableau2[[#This Row],[Med_D4]]/Tableau2[[#This Row],[Med_D1]]</f>
        <v>0.9</v>
      </c>
      <c r="S172" s="1">
        <f>Tableau2[[#This Row],[Med_D5]]/Tableau2[[#This Row],[Med_D1]]</f>
        <v>0</v>
      </c>
      <c r="T172" s="1">
        <f>Tableau2[[#This Row],[Med_D6]]/Tableau2[[#This Row],[Med_D1]]</f>
        <v>0</v>
      </c>
      <c r="U172" s="1">
        <f>Tableau2[[#This Row],[Med_D7]]/Tableau2[[#This Row],[Med_D1]]</f>
        <v>0</v>
      </c>
      <c r="V172" s="1">
        <f>Tableau2[[#This Row],[Med_E1]]/Tableau2[[#This Row],[Med_D1]]</f>
        <v>1</v>
      </c>
      <c r="W172" s="1">
        <f>Tableau2[[#This Row],[Med_E2]]/Tableau2[[#This Row],[Med_D1]]</f>
        <v>0</v>
      </c>
      <c r="X172" s="1">
        <f>Tableau2[[#This Row],[Med_E3]]/Tableau2[[#This Row],[Med_D1]]</f>
        <v>0</v>
      </c>
      <c r="Y172" s="1">
        <f>SUM(Tableau2[[#This Row],[Coe_Med_D1]:[Coe_Med_D7]])</f>
        <v>3.125</v>
      </c>
      <c r="Z172" s="1">
        <f>Tableau2[[#This Row],[Tot_Coe_MedD]]+Tableau2[[#This Row],[Coe_Med_E1]]+Tableau2[[#This Row],[Coe_Med_E2]]+Tableau2[[#This Row],[Coe_Med_E3]]</f>
        <v>4.125</v>
      </c>
      <c r="AA172" s="4">
        <v>4</v>
      </c>
      <c r="AB172" s="4">
        <v>1</v>
      </c>
    </row>
    <row r="173" spans="1:28" x14ac:dyDescent="0.25">
      <c r="A173" t="s">
        <v>197</v>
      </c>
      <c r="B173" s="1">
        <v>45</v>
      </c>
      <c r="C173" s="1">
        <v>22</v>
      </c>
      <c r="D173" s="1">
        <v>26</v>
      </c>
      <c r="E173" s="1">
        <v>36</v>
      </c>
      <c r="I173" s="1">
        <v>42.5</v>
      </c>
      <c r="L173" s="1">
        <f>SUM(Tableau2[[#This Row],[Med_D1]:[Med_D7]])</f>
        <v>129</v>
      </c>
      <c r="M173" s="1">
        <f>Tableau2[[#This Row],[Med_E3]]+Tableau2[[#This Row],[Med_E2]]+Tableau2[[#This Row],[Med_E1]]</f>
        <v>42.5</v>
      </c>
      <c r="N173" s="1">
        <f>Tableau2[[#This Row],[Tot_MedD]]+Tableau2[[#This Row],[Tot_MedE]]</f>
        <v>171.5</v>
      </c>
      <c r="O173" s="1">
        <f>Tableau2[[#This Row],[Med_D1]]/Tableau2[[#This Row],[Med_D1]]</f>
        <v>1</v>
      </c>
      <c r="P173" s="1">
        <f>Tableau2[[#This Row],[Med_D2]]/Tableau2[[#This Row],[Med_D1]]</f>
        <v>0.48888888888888887</v>
      </c>
      <c r="Q173" s="1">
        <f>Tableau2[[#This Row],[Med_D3]]/Tableau2[[#This Row],[Med_D1]]</f>
        <v>0.57777777777777772</v>
      </c>
      <c r="R173" s="1">
        <f>Tableau2[[#This Row],[Med_D4]]/Tableau2[[#This Row],[Med_D1]]</f>
        <v>0.8</v>
      </c>
      <c r="S173" s="1">
        <f>Tableau2[[#This Row],[Med_D5]]/Tableau2[[#This Row],[Med_D1]]</f>
        <v>0</v>
      </c>
      <c r="T173" s="1">
        <f>Tableau2[[#This Row],[Med_D6]]/Tableau2[[#This Row],[Med_D1]]</f>
        <v>0</v>
      </c>
      <c r="U173" s="1">
        <f>Tableau2[[#This Row],[Med_D7]]/Tableau2[[#This Row],[Med_D1]]</f>
        <v>0</v>
      </c>
      <c r="V173" s="1">
        <f>Tableau2[[#This Row],[Med_E1]]/Tableau2[[#This Row],[Med_D1]]</f>
        <v>0.94444444444444442</v>
      </c>
      <c r="W173" s="1">
        <f>Tableau2[[#This Row],[Med_E2]]/Tableau2[[#This Row],[Med_D1]]</f>
        <v>0</v>
      </c>
      <c r="X173" s="1">
        <f>Tableau2[[#This Row],[Med_E3]]/Tableau2[[#This Row],[Med_D1]]</f>
        <v>0</v>
      </c>
      <c r="Y173" s="1">
        <f>SUM(Tableau2[[#This Row],[Coe_Med_D1]:[Coe_Med_D7]])</f>
        <v>2.8666666666666663</v>
      </c>
      <c r="Z173" s="1">
        <f>Tableau2[[#This Row],[Tot_Coe_MedD]]+Tableau2[[#This Row],[Coe_Med_E1]]+Tableau2[[#This Row],[Coe_Med_E2]]+Tableau2[[#This Row],[Coe_Med_E3]]</f>
        <v>3.8111111111111109</v>
      </c>
      <c r="AA173" s="4">
        <v>4</v>
      </c>
      <c r="AB173" s="4">
        <v>1</v>
      </c>
    </row>
    <row r="174" spans="1:28" x14ac:dyDescent="0.25">
      <c r="A174" t="s">
        <v>198</v>
      </c>
      <c r="B174" s="1">
        <v>40.5</v>
      </c>
      <c r="C174" s="1">
        <v>26.5</v>
      </c>
      <c r="D174" s="1">
        <v>24</v>
      </c>
      <c r="E174" s="1">
        <v>30</v>
      </c>
      <c r="I174" s="1">
        <v>32.5</v>
      </c>
      <c r="L174" s="1">
        <f>SUM(Tableau2[[#This Row],[Med_D1]:[Med_D7]])</f>
        <v>121</v>
      </c>
      <c r="M174" s="1">
        <f>Tableau2[[#This Row],[Med_E3]]+Tableau2[[#This Row],[Med_E2]]+Tableau2[[#This Row],[Med_E1]]</f>
        <v>32.5</v>
      </c>
      <c r="N174" s="1">
        <f>Tableau2[[#This Row],[Tot_MedD]]+Tableau2[[#This Row],[Tot_MedE]]</f>
        <v>153.5</v>
      </c>
      <c r="O174" s="1">
        <f>Tableau2[[#This Row],[Med_D1]]/Tableau2[[#This Row],[Med_D1]]</f>
        <v>1</v>
      </c>
      <c r="P174" s="1">
        <f>Tableau2[[#This Row],[Med_D2]]/Tableau2[[#This Row],[Med_D1]]</f>
        <v>0.65432098765432101</v>
      </c>
      <c r="Q174" s="1">
        <f>Tableau2[[#This Row],[Med_D3]]/Tableau2[[#This Row],[Med_D1]]</f>
        <v>0.59259259259259256</v>
      </c>
      <c r="R174" s="1">
        <f>Tableau2[[#This Row],[Med_D4]]/Tableau2[[#This Row],[Med_D1]]</f>
        <v>0.7407407407407407</v>
      </c>
      <c r="S174" s="1">
        <f>Tableau2[[#This Row],[Med_D5]]/Tableau2[[#This Row],[Med_D1]]</f>
        <v>0</v>
      </c>
      <c r="T174" s="1">
        <f>Tableau2[[#This Row],[Med_D6]]/Tableau2[[#This Row],[Med_D1]]</f>
        <v>0</v>
      </c>
      <c r="U174" s="1">
        <f>Tableau2[[#This Row],[Med_D7]]/Tableau2[[#This Row],[Med_D1]]</f>
        <v>0</v>
      </c>
      <c r="V174" s="1">
        <f>Tableau2[[#This Row],[Med_E1]]/Tableau2[[#This Row],[Med_D1]]</f>
        <v>0.80246913580246915</v>
      </c>
      <c r="W174" s="1">
        <f>Tableau2[[#This Row],[Med_E2]]/Tableau2[[#This Row],[Med_D1]]</f>
        <v>0</v>
      </c>
      <c r="X174" s="1">
        <f>Tableau2[[#This Row],[Med_E3]]/Tableau2[[#This Row],[Med_D1]]</f>
        <v>0</v>
      </c>
      <c r="Y174" s="1">
        <f>SUM(Tableau2[[#This Row],[Coe_Med_D1]:[Coe_Med_D7]])</f>
        <v>2.9876543209876543</v>
      </c>
      <c r="Z174" s="1">
        <f>Tableau2[[#This Row],[Tot_Coe_MedD]]+Tableau2[[#This Row],[Coe_Med_E1]]+Tableau2[[#This Row],[Coe_Med_E2]]+Tableau2[[#This Row],[Coe_Med_E3]]</f>
        <v>3.7901234567901234</v>
      </c>
      <c r="AA174" s="4">
        <v>4</v>
      </c>
      <c r="AB174" s="4">
        <v>1</v>
      </c>
    </row>
    <row r="175" spans="1:28" x14ac:dyDescent="0.25">
      <c r="A175" t="s">
        <v>199</v>
      </c>
      <c r="B175" s="1">
        <v>53.5</v>
      </c>
      <c r="C175" s="1">
        <v>16</v>
      </c>
      <c r="D175" s="1">
        <v>20.5</v>
      </c>
      <c r="E175" s="1">
        <v>28</v>
      </c>
      <c r="I175" s="1">
        <v>33.5</v>
      </c>
      <c r="L175" s="1">
        <f>SUM(Tableau2[[#This Row],[Med_D1]:[Med_D7]])</f>
        <v>118</v>
      </c>
      <c r="M175" s="1">
        <f>Tableau2[[#This Row],[Med_E3]]+Tableau2[[#This Row],[Med_E2]]+Tableau2[[#This Row],[Med_E1]]</f>
        <v>33.5</v>
      </c>
      <c r="N175" s="1">
        <f>Tableau2[[#This Row],[Tot_MedD]]+Tableau2[[#This Row],[Tot_MedE]]</f>
        <v>151.5</v>
      </c>
      <c r="O175" s="1">
        <f>Tableau2[[#This Row],[Med_D1]]/Tableau2[[#This Row],[Med_D1]]</f>
        <v>1</v>
      </c>
      <c r="P175" s="1">
        <f>Tableau2[[#This Row],[Med_D2]]/Tableau2[[#This Row],[Med_D1]]</f>
        <v>0.29906542056074764</v>
      </c>
      <c r="Q175" s="1">
        <f>Tableau2[[#This Row],[Med_D3]]/Tableau2[[#This Row],[Med_D1]]</f>
        <v>0.38317757009345793</v>
      </c>
      <c r="R175" s="1">
        <f>Tableau2[[#This Row],[Med_D4]]/Tableau2[[#This Row],[Med_D1]]</f>
        <v>0.52336448598130836</v>
      </c>
      <c r="S175" s="1">
        <f>Tableau2[[#This Row],[Med_D5]]/Tableau2[[#This Row],[Med_D1]]</f>
        <v>0</v>
      </c>
      <c r="T175" s="1">
        <f>Tableau2[[#This Row],[Med_D6]]/Tableau2[[#This Row],[Med_D1]]</f>
        <v>0</v>
      </c>
      <c r="U175" s="1">
        <f>Tableau2[[#This Row],[Med_D7]]/Tableau2[[#This Row],[Med_D1]]</f>
        <v>0</v>
      </c>
      <c r="V175" s="1">
        <f>Tableau2[[#This Row],[Med_E1]]/Tableau2[[#This Row],[Med_D1]]</f>
        <v>0.62616822429906538</v>
      </c>
      <c r="W175" s="1">
        <f>Tableau2[[#This Row],[Med_E2]]/Tableau2[[#This Row],[Med_D1]]</f>
        <v>0</v>
      </c>
      <c r="X175" s="1">
        <f>Tableau2[[#This Row],[Med_E3]]/Tableau2[[#This Row],[Med_D1]]</f>
        <v>0</v>
      </c>
      <c r="Y175" s="1">
        <f>SUM(Tableau2[[#This Row],[Coe_Med_D1]:[Coe_Med_D7]])</f>
        <v>2.2056074766355138</v>
      </c>
      <c r="Z175" s="1">
        <f>Tableau2[[#This Row],[Tot_Coe_MedD]]+Tableau2[[#This Row],[Coe_Med_E1]]+Tableau2[[#This Row],[Coe_Med_E2]]+Tableau2[[#This Row],[Coe_Med_E3]]</f>
        <v>2.8317757009345792</v>
      </c>
      <c r="AA175" s="4">
        <v>4</v>
      </c>
      <c r="AB175" s="4">
        <v>1</v>
      </c>
    </row>
    <row r="176" spans="1:28" x14ac:dyDescent="0.25">
      <c r="A176" t="s">
        <v>200</v>
      </c>
      <c r="B176" s="1">
        <v>50</v>
      </c>
      <c r="C176" s="1">
        <v>27</v>
      </c>
      <c r="D176" s="1">
        <v>18</v>
      </c>
      <c r="E176" s="1">
        <v>18</v>
      </c>
      <c r="I176" s="1">
        <v>35</v>
      </c>
      <c r="L176" s="1">
        <f>SUM(Tableau2[[#This Row],[Med_D1]:[Med_D7]])</f>
        <v>113</v>
      </c>
      <c r="M176" s="1">
        <f>Tableau2[[#This Row],[Med_E3]]+Tableau2[[#This Row],[Med_E2]]+Tableau2[[#This Row],[Med_E1]]</f>
        <v>35</v>
      </c>
      <c r="N176" s="1">
        <f>Tableau2[[#This Row],[Tot_MedD]]+Tableau2[[#This Row],[Tot_MedE]]</f>
        <v>148</v>
      </c>
      <c r="O176" s="1">
        <f>Tableau2[[#This Row],[Med_D1]]/Tableau2[[#This Row],[Med_D1]]</f>
        <v>1</v>
      </c>
      <c r="P176" s="1">
        <f>Tableau2[[#This Row],[Med_D2]]/Tableau2[[#This Row],[Med_D1]]</f>
        <v>0.54</v>
      </c>
      <c r="Q176" s="1">
        <f>Tableau2[[#This Row],[Med_D3]]/Tableau2[[#This Row],[Med_D1]]</f>
        <v>0.36</v>
      </c>
      <c r="R176" s="1">
        <f>Tableau2[[#This Row],[Med_D4]]/Tableau2[[#This Row],[Med_D1]]</f>
        <v>0.36</v>
      </c>
      <c r="S176" s="1">
        <f>Tableau2[[#This Row],[Med_D5]]/Tableau2[[#This Row],[Med_D1]]</f>
        <v>0</v>
      </c>
      <c r="T176" s="1">
        <f>Tableau2[[#This Row],[Med_D6]]/Tableau2[[#This Row],[Med_D1]]</f>
        <v>0</v>
      </c>
      <c r="U176" s="1">
        <f>Tableau2[[#This Row],[Med_D7]]/Tableau2[[#This Row],[Med_D1]]</f>
        <v>0</v>
      </c>
      <c r="V176" s="1">
        <f>Tableau2[[#This Row],[Med_E1]]/Tableau2[[#This Row],[Med_D1]]</f>
        <v>0.7</v>
      </c>
      <c r="W176" s="1">
        <f>Tableau2[[#This Row],[Med_E2]]/Tableau2[[#This Row],[Med_D1]]</f>
        <v>0</v>
      </c>
      <c r="X176" s="1">
        <f>Tableau2[[#This Row],[Med_E3]]/Tableau2[[#This Row],[Med_D1]]</f>
        <v>0</v>
      </c>
      <c r="Y176" s="1">
        <f>SUM(Tableau2[[#This Row],[Coe_Med_D1]:[Coe_Med_D7]])</f>
        <v>2.2599999999999998</v>
      </c>
      <c r="Z176" s="1">
        <f>Tableau2[[#This Row],[Tot_Coe_MedD]]+Tableau2[[#This Row],[Coe_Med_E1]]+Tableau2[[#This Row],[Coe_Med_E2]]+Tableau2[[#This Row],[Coe_Med_E3]]</f>
        <v>2.96</v>
      </c>
      <c r="AA176" s="4">
        <v>4</v>
      </c>
      <c r="AB176" s="4">
        <v>1</v>
      </c>
    </row>
    <row r="177" spans="1:28" x14ac:dyDescent="0.25">
      <c r="A177" t="s">
        <v>201</v>
      </c>
      <c r="B177" s="1">
        <v>45</v>
      </c>
      <c r="C177" s="1">
        <v>24</v>
      </c>
      <c r="D177" s="1">
        <v>21</v>
      </c>
      <c r="E177" s="1">
        <v>18</v>
      </c>
      <c r="I177" s="1">
        <v>40</v>
      </c>
      <c r="L177" s="1">
        <f>SUM(Tableau2[[#This Row],[Med_D1]:[Med_D7]])</f>
        <v>108</v>
      </c>
      <c r="M177" s="1">
        <f>Tableau2[[#This Row],[Med_E3]]+Tableau2[[#This Row],[Med_E2]]+Tableau2[[#This Row],[Med_E1]]</f>
        <v>40</v>
      </c>
      <c r="N177" s="1">
        <f>Tableau2[[#This Row],[Tot_MedD]]+Tableau2[[#This Row],[Tot_MedE]]</f>
        <v>148</v>
      </c>
      <c r="O177" s="1">
        <f>Tableau2[[#This Row],[Med_D1]]/Tableau2[[#This Row],[Med_D1]]</f>
        <v>1</v>
      </c>
      <c r="P177" s="1">
        <f>Tableau2[[#This Row],[Med_D2]]/Tableau2[[#This Row],[Med_D1]]</f>
        <v>0.53333333333333333</v>
      </c>
      <c r="Q177" s="1">
        <f>Tableau2[[#This Row],[Med_D3]]/Tableau2[[#This Row],[Med_D1]]</f>
        <v>0.46666666666666667</v>
      </c>
      <c r="R177" s="1">
        <f>Tableau2[[#This Row],[Med_D4]]/Tableau2[[#This Row],[Med_D1]]</f>
        <v>0.4</v>
      </c>
      <c r="S177" s="1">
        <f>Tableau2[[#This Row],[Med_D5]]/Tableau2[[#This Row],[Med_D1]]</f>
        <v>0</v>
      </c>
      <c r="T177" s="1">
        <f>Tableau2[[#This Row],[Med_D6]]/Tableau2[[#This Row],[Med_D1]]</f>
        <v>0</v>
      </c>
      <c r="U177" s="1">
        <f>Tableau2[[#This Row],[Med_D7]]/Tableau2[[#This Row],[Med_D1]]</f>
        <v>0</v>
      </c>
      <c r="V177" s="1">
        <f>Tableau2[[#This Row],[Med_E1]]/Tableau2[[#This Row],[Med_D1]]</f>
        <v>0.88888888888888884</v>
      </c>
      <c r="W177" s="1">
        <f>Tableau2[[#This Row],[Med_E2]]/Tableau2[[#This Row],[Med_D1]]</f>
        <v>0</v>
      </c>
      <c r="X177" s="1">
        <f>Tableau2[[#This Row],[Med_E3]]/Tableau2[[#This Row],[Med_D1]]</f>
        <v>0</v>
      </c>
      <c r="Y177" s="1">
        <f>SUM(Tableau2[[#This Row],[Coe_Med_D1]:[Coe_Med_D7]])</f>
        <v>2.4</v>
      </c>
      <c r="Z177" s="1">
        <f>Tableau2[[#This Row],[Tot_Coe_MedD]]+Tableau2[[#This Row],[Coe_Med_E1]]+Tableau2[[#This Row],[Coe_Med_E2]]+Tableau2[[#This Row],[Coe_Med_E3]]</f>
        <v>3.2888888888888888</v>
      </c>
      <c r="AA177" s="4">
        <v>4</v>
      </c>
      <c r="AB177" s="4">
        <v>1</v>
      </c>
    </row>
    <row r="178" spans="1:28" x14ac:dyDescent="0.25">
      <c r="A178" t="s">
        <v>202</v>
      </c>
      <c r="B178" s="1">
        <v>41.5</v>
      </c>
      <c r="C178" s="1">
        <v>17</v>
      </c>
      <c r="D178" s="1">
        <v>13</v>
      </c>
      <c r="E178" s="1">
        <v>19</v>
      </c>
      <c r="I178" s="1">
        <v>38.5</v>
      </c>
      <c r="L178" s="1">
        <f>SUM(Tableau2[[#This Row],[Med_D1]:[Med_D7]])</f>
        <v>90.5</v>
      </c>
      <c r="M178" s="1">
        <f>Tableau2[[#This Row],[Med_E3]]+Tableau2[[#This Row],[Med_E2]]+Tableau2[[#This Row],[Med_E1]]</f>
        <v>38.5</v>
      </c>
      <c r="N178" s="1">
        <f>Tableau2[[#This Row],[Tot_MedD]]+Tableau2[[#This Row],[Tot_MedE]]</f>
        <v>129</v>
      </c>
      <c r="O178" s="1">
        <f>Tableau2[[#This Row],[Med_D1]]/Tableau2[[#This Row],[Med_D1]]</f>
        <v>1</v>
      </c>
      <c r="P178" s="1">
        <f>Tableau2[[#This Row],[Med_D2]]/Tableau2[[#This Row],[Med_D1]]</f>
        <v>0.40963855421686746</v>
      </c>
      <c r="Q178" s="1">
        <f>Tableau2[[#This Row],[Med_D3]]/Tableau2[[#This Row],[Med_D1]]</f>
        <v>0.31325301204819278</v>
      </c>
      <c r="R178" s="1">
        <f>Tableau2[[#This Row],[Med_D4]]/Tableau2[[#This Row],[Med_D1]]</f>
        <v>0.45783132530120479</v>
      </c>
      <c r="S178" s="1">
        <f>Tableau2[[#This Row],[Med_D5]]/Tableau2[[#This Row],[Med_D1]]</f>
        <v>0</v>
      </c>
      <c r="T178" s="1">
        <f>Tableau2[[#This Row],[Med_D6]]/Tableau2[[#This Row],[Med_D1]]</f>
        <v>0</v>
      </c>
      <c r="U178" s="1">
        <f>Tableau2[[#This Row],[Med_D7]]/Tableau2[[#This Row],[Med_D1]]</f>
        <v>0</v>
      </c>
      <c r="V178" s="1">
        <f>Tableau2[[#This Row],[Med_E1]]/Tableau2[[#This Row],[Med_D1]]</f>
        <v>0.92771084337349397</v>
      </c>
      <c r="W178" s="1">
        <f>Tableau2[[#This Row],[Med_E2]]/Tableau2[[#This Row],[Med_D1]]</f>
        <v>0</v>
      </c>
      <c r="X178" s="1">
        <f>Tableau2[[#This Row],[Med_E3]]/Tableau2[[#This Row],[Med_D1]]</f>
        <v>0</v>
      </c>
      <c r="Y178" s="1">
        <f>SUM(Tableau2[[#This Row],[Coe_Med_D1]:[Coe_Med_D7]])</f>
        <v>2.1807228915662651</v>
      </c>
      <c r="Z178" s="1">
        <f>Tableau2[[#This Row],[Tot_Coe_MedD]]+Tableau2[[#This Row],[Coe_Med_E1]]+Tableau2[[#This Row],[Coe_Med_E2]]+Tableau2[[#This Row],[Coe_Med_E3]]</f>
        <v>3.1084337349397591</v>
      </c>
      <c r="AA178" s="4">
        <v>4</v>
      </c>
      <c r="AB178" s="4">
        <v>1</v>
      </c>
    </row>
    <row r="179" spans="1:28" x14ac:dyDescent="0.25">
      <c r="A179" t="s">
        <v>203</v>
      </c>
      <c r="B179" s="1">
        <v>48</v>
      </c>
      <c r="C179" s="1">
        <v>22</v>
      </c>
      <c r="D179" s="1">
        <v>21</v>
      </c>
      <c r="E179" s="1">
        <v>16</v>
      </c>
      <c r="I179" s="1">
        <v>40</v>
      </c>
      <c r="L179" s="1">
        <f>SUM(Tableau2[[#This Row],[Med_D1]:[Med_D7]])</f>
        <v>107</v>
      </c>
      <c r="M179" s="1">
        <f>Tableau2[[#This Row],[Med_E3]]+Tableau2[[#This Row],[Med_E2]]+Tableau2[[#This Row],[Med_E1]]</f>
        <v>40</v>
      </c>
      <c r="N179" s="1">
        <f>Tableau2[[#This Row],[Tot_MedD]]+Tableau2[[#This Row],[Tot_MedE]]</f>
        <v>147</v>
      </c>
      <c r="O179" s="1">
        <f>Tableau2[[#This Row],[Med_D1]]/Tableau2[[#This Row],[Med_D1]]</f>
        <v>1</v>
      </c>
      <c r="P179" s="1">
        <f>Tableau2[[#This Row],[Med_D2]]/Tableau2[[#This Row],[Med_D1]]</f>
        <v>0.45833333333333331</v>
      </c>
      <c r="Q179" s="1">
        <f>Tableau2[[#This Row],[Med_D3]]/Tableau2[[#This Row],[Med_D1]]</f>
        <v>0.4375</v>
      </c>
      <c r="R179" s="1">
        <f>Tableau2[[#This Row],[Med_D4]]/Tableau2[[#This Row],[Med_D1]]</f>
        <v>0.33333333333333331</v>
      </c>
      <c r="S179" s="1">
        <f>Tableau2[[#This Row],[Med_D5]]/Tableau2[[#This Row],[Med_D1]]</f>
        <v>0</v>
      </c>
      <c r="T179" s="1">
        <f>Tableau2[[#This Row],[Med_D6]]/Tableau2[[#This Row],[Med_D1]]</f>
        <v>0</v>
      </c>
      <c r="U179" s="1">
        <f>Tableau2[[#This Row],[Med_D7]]/Tableau2[[#This Row],[Med_D1]]</f>
        <v>0</v>
      </c>
      <c r="V179" s="1">
        <f>Tableau2[[#This Row],[Med_E1]]/Tableau2[[#This Row],[Med_D1]]</f>
        <v>0.83333333333333337</v>
      </c>
      <c r="W179" s="1">
        <f>Tableau2[[#This Row],[Med_E2]]/Tableau2[[#This Row],[Med_D1]]</f>
        <v>0</v>
      </c>
      <c r="X179" s="1">
        <f>Tableau2[[#This Row],[Med_E3]]/Tableau2[[#This Row],[Med_D1]]</f>
        <v>0</v>
      </c>
      <c r="Y179" s="1">
        <f>SUM(Tableau2[[#This Row],[Coe_Med_D1]:[Coe_Med_D7]])</f>
        <v>2.2291666666666665</v>
      </c>
      <c r="Z179" s="1">
        <f>Tableau2[[#This Row],[Tot_Coe_MedD]]+Tableau2[[#This Row],[Coe_Med_E1]]+Tableau2[[#This Row],[Coe_Med_E2]]+Tableau2[[#This Row],[Coe_Med_E3]]</f>
        <v>3.0625</v>
      </c>
      <c r="AA179" s="4">
        <v>4</v>
      </c>
      <c r="AB179" s="4">
        <v>1</v>
      </c>
    </row>
    <row r="180" spans="1:28" x14ac:dyDescent="0.25">
      <c r="A180" t="s">
        <v>204</v>
      </c>
      <c r="B180" s="1">
        <v>44</v>
      </c>
      <c r="C180" s="1">
        <v>21</v>
      </c>
      <c r="D180" s="1">
        <v>26.5</v>
      </c>
      <c r="E180" s="1">
        <v>18</v>
      </c>
      <c r="I180" s="1">
        <v>35</v>
      </c>
      <c r="L180" s="1">
        <f>SUM(Tableau2[[#This Row],[Med_D1]:[Med_D7]])</f>
        <v>109.5</v>
      </c>
      <c r="M180" s="1">
        <f>Tableau2[[#This Row],[Med_E3]]+Tableau2[[#This Row],[Med_E2]]+Tableau2[[#This Row],[Med_E1]]</f>
        <v>35</v>
      </c>
      <c r="N180" s="1">
        <f>Tableau2[[#This Row],[Tot_MedD]]+Tableau2[[#This Row],[Tot_MedE]]</f>
        <v>144.5</v>
      </c>
      <c r="O180" s="1">
        <f>Tableau2[[#This Row],[Med_D1]]/Tableau2[[#This Row],[Med_D1]]</f>
        <v>1</v>
      </c>
      <c r="P180" s="1">
        <f>Tableau2[[#This Row],[Med_D2]]/Tableau2[[#This Row],[Med_D1]]</f>
        <v>0.47727272727272729</v>
      </c>
      <c r="Q180" s="1">
        <f>Tableau2[[#This Row],[Med_D3]]/Tableau2[[#This Row],[Med_D1]]</f>
        <v>0.60227272727272729</v>
      </c>
      <c r="R180" s="1">
        <f>Tableau2[[#This Row],[Med_D4]]/Tableau2[[#This Row],[Med_D1]]</f>
        <v>0.40909090909090912</v>
      </c>
      <c r="S180" s="1">
        <f>Tableau2[[#This Row],[Med_D5]]/Tableau2[[#This Row],[Med_D1]]</f>
        <v>0</v>
      </c>
      <c r="T180" s="1">
        <f>Tableau2[[#This Row],[Med_D6]]/Tableau2[[#This Row],[Med_D1]]</f>
        <v>0</v>
      </c>
      <c r="U180" s="1">
        <f>Tableau2[[#This Row],[Med_D7]]/Tableau2[[#This Row],[Med_D1]]</f>
        <v>0</v>
      </c>
      <c r="V180" s="1">
        <f>Tableau2[[#This Row],[Med_E1]]/Tableau2[[#This Row],[Med_D1]]</f>
        <v>0.79545454545454541</v>
      </c>
      <c r="W180" s="1">
        <f>Tableau2[[#This Row],[Med_E2]]/Tableau2[[#This Row],[Med_D1]]</f>
        <v>0</v>
      </c>
      <c r="X180" s="1">
        <f>Tableau2[[#This Row],[Med_E3]]/Tableau2[[#This Row],[Med_D1]]</f>
        <v>0</v>
      </c>
      <c r="Y180" s="1">
        <f>SUM(Tableau2[[#This Row],[Coe_Med_D1]:[Coe_Med_D7]])</f>
        <v>2.4886363636363638</v>
      </c>
      <c r="Z180" s="1">
        <f>Tableau2[[#This Row],[Tot_Coe_MedD]]+Tableau2[[#This Row],[Coe_Med_E1]]+Tableau2[[#This Row],[Coe_Med_E2]]+Tableau2[[#This Row],[Coe_Med_E3]]</f>
        <v>3.2840909090909092</v>
      </c>
      <c r="AA180" s="4">
        <v>4</v>
      </c>
      <c r="AB180" s="4">
        <v>1</v>
      </c>
    </row>
    <row r="181" spans="1:28" x14ac:dyDescent="0.25">
      <c r="A181" t="s">
        <v>205</v>
      </c>
      <c r="B181" s="1">
        <v>65.5</v>
      </c>
      <c r="C181" s="1">
        <v>16.5</v>
      </c>
      <c r="D181" s="1">
        <v>21</v>
      </c>
      <c r="E181" s="1">
        <v>17.5</v>
      </c>
      <c r="I181" s="1">
        <v>46.5</v>
      </c>
      <c r="L181" s="1">
        <f>SUM(Tableau2[[#This Row],[Med_D1]:[Med_D7]])</f>
        <v>120.5</v>
      </c>
      <c r="M181" s="1">
        <f>Tableau2[[#This Row],[Med_E3]]+Tableau2[[#This Row],[Med_E2]]+Tableau2[[#This Row],[Med_E1]]</f>
        <v>46.5</v>
      </c>
      <c r="N181" s="1">
        <f>Tableau2[[#This Row],[Tot_MedD]]+Tableau2[[#This Row],[Tot_MedE]]</f>
        <v>167</v>
      </c>
      <c r="O181" s="1">
        <f>Tableau2[[#This Row],[Med_D1]]/Tableau2[[#This Row],[Med_D1]]</f>
        <v>1</v>
      </c>
      <c r="P181" s="1">
        <f>Tableau2[[#This Row],[Med_D2]]/Tableau2[[#This Row],[Med_D1]]</f>
        <v>0.25190839694656486</v>
      </c>
      <c r="Q181" s="1">
        <f>Tableau2[[#This Row],[Med_D3]]/Tableau2[[#This Row],[Med_D1]]</f>
        <v>0.32061068702290074</v>
      </c>
      <c r="R181" s="1">
        <f>Tableau2[[#This Row],[Med_D4]]/Tableau2[[#This Row],[Med_D1]]</f>
        <v>0.26717557251908397</v>
      </c>
      <c r="S181" s="1">
        <f>Tableau2[[#This Row],[Med_D5]]/Tableau2[[#This Row],[Med_D1]]</f>
        <v>0</v>
      </c>
      <c r="T181" s="1">
        <f>Tableau2[[#This Row],[Med_D6]]/Tableau2[[#This Row],[Med_D1]]</f>
        <v>0</v>
      </c>
      <c r="U181" s="1">
        <f>Tableau2[[#This Row],[Med_D7]]/Tableau2[[#This Row],[Med_D1]]</f>
        <v>0</v>
      </c>
      <c r="V181" s="1">
        <f>Tableau2[[#This Row],[Med_E1]]/Tableau2[[#This Row],[Med_D1]]</f>
        <v>0.70992366412213737</v>
      </c>
      <c r="W181" s="1">
        <f>Tableau2[[#This Row],[Med_E2]]/Tableau2[[#This Row],[Med_D1]]</f>
        <v>0</v>
      </c>
      <c r="X181" s="1">
        <f>Tableau2[[#This Row],[Med_E3]]/Tableau2[[#This Row],[Med_D1]]</f>
        <v>0</v>
      </c>
      <c r="Y181" s="1">
        <f>SUM(Tableau2[[#This Row],[Coe_Med_D1]:[Coe_Med_D7]])</f>
        <v>1.8396946564885495</v>
      </c>
      <c r="Z181" s="1">
        <f>Tableau2[[#This Row],[Tot_Coe_MedD]]+Tableau2[[#This Row],[Coe_Med_E1]]+Tableau2[[#This Row],[Coe_Med_E2]]+Tableau2[[#This Row],[Coe_Med_E3]]</f>
        <v>2.5496183206106871</v>
      </c>
      <c r="AA181" s="4">
        <v>4</v>
      </c>
      <c r="AB181" s="4">
        <v>1</v>
      </c>
    </row>
    <row r="182" spans="1:28" x14ac:dyDescent="0.25">
      <c r="A182" t="s">
        <v>206</v>
      </c>
      <c r="B182" s="1">
        <v>38</v>
      </c>
      <c r="C182" s="1">
        <v>16.5</v>
      </c>
      <c r="D182" s="1">
        <v>20</v>
      </c>
      <c r="E182" s="1">
        <v>16.5</v>
      </c>
      <c r="I182" s="1">
        <v>29</v>
      </c>
      <c r="L182" s="1">
        <f>SUM(Tableau2[[#This Row],[Med_D1]:[Med_D7]])</f>
        <v>91</v>
      </c>
      <c r="M182" s="1">
        <f>Tableau2[[#This Row],[Med_E3]]+Tableau2[[#This Row],[Med_E2]]+Tableau2[[#This Row],[Med_E1]]</f>
        <v>29</v>
      </c>
      <c r="N182" s="1">
        <f>Tableau2[[#This Row],[Tot_MedD]]+Tableau2[[#This Row],[Tot_MedE]]</f>
        <v>120</v>
      </c>
      <c r="O182" s="1">
        <f>Tableau2[[#This Row],[Med_D1]]/Tableau2[[#This Row],[Med_D1]]</f>
        <v>1</v>
      </c>
      <c r="P182" s="1">
        <f>Tableau2[[#This Row],[Med_D2]]/Tableau2[[#This Row],[Med_D1]]</f>
        <v>0.43421052631578949</v>
      </c>
      <c r="Q182" s="1">
        <f>Tableau2[[#This Row],[Med_D3]]/Tableau2[[#This Row],[Med_D1]]</f>
        <v>0.52631578947368418</v>
      </c>
      <c r="R182" s="1">
        <f>Tableau2[[#This Row],[Med_D4]]/Tableau2[[#This Row],[Med_D1]]</f>
        <v>0.43421052631578949</v>
      </c>
      <c r="S182" s="1">
        <f>Tableau2[[#This Row],[Med_D5]]/Tableau2[[#This Row],[Med_D1]]</f>
        <v>0</v>
      </c>
      <c r="T182" s="1">
        <f>Tableau2[[#This Row],[Med_D6]]/Tableau2[[#This Row],[Med_D1]]</f>
        <v>0</v>
      </c>
      <c r="U182" s="1">
        <f>Tableau2[[#This Row],[Med_D7]]/Tableau2[[#This Row],[Med_D1]]</f>
        <v>0</v>
      </c>
      <c r="V182" s="1">
        <f>Tableau2[[#This Row],[Med_E1]]/Tableau2[[#This Row],[Med_D1]]</f>
        <v>0.76315789473684215</v>
      </c>
      <c r="W182" s="1">
        <f>Tableau2[[#This Row],[Med_E2]]/Tableau2[[#This Row],[Med_D1]]</f>
        <v>0</v>
      </c>
      <c r="X182" s="1">
        <f>Tableau2[[#This Row],[Med_E3]]/Tableau2[[#This Row],[Med_D1]]</f>
        <v>0</v>
      </c>
      <c r="Y182" s="1">
        <f>SUM(Tableau2[[#This Row],[Coe_Med_D1]:[Coe_Med_D7]])</f>
        <v>2.3947368421052628</v>
      </c>
      <c r="Z182" s="1">
        <f>Tableau2[[#This Row],[Tot_Coe_MedD]]+Tableau2[[#This Row],[Coe_Med_E1]]+Tableau2[[#This Row],[Coe_Med_E2]]+Tableau2[[#This Row],[Coe_Med_E3]]</f>
        <v>3.1578947368421049</v>
      </c>
      <c r="AA182" s="4">
        <v>4</v>
      </c>
      <c r="AB182" s="4">
        <v>1</v>
      </c>
    </row>
    <row r="183" spans="1:28" x14ac:dyDescent="0.25">
      <c r="A183" t="s">
        <v>207</v>
      </c>
      <c r="B183" s="1">
        <v>36</v>
      </c>
      <c r="C183" s="1">
        <v>20</v>
      </c>
      <c r="D183" s="1">
        <v>21</v>
      </c>
      <c r="E183" s="1">
        <v>16</v>
      </c>
      <c r="I183" s="1">
        <v>27</v>
      </c>
      <c r="L183" s="1">
        <f>SUM(Tableau2[[#This Row],[Med_D1]:[Med_D7]])</f>
        <v>93</v>
      </c>
      <c r="M183" s="1">
        <f>Tableau2[[#This Row],[Med_E3]]+Tableau2[[#This Row],[Med_E2]]+Tableau2[[#This Row],[Med_E1]]</f>
        <v>27</v>
      </c>
      <c r="N183" s="1">
        <f>Tableau2[[#This Row],[Tot_MedD]]+Tableau2[[#This Row],[Tot_MedE]]</f>
        <v>120</v>
      </c>
      <c r="O183" s="1">
        <f>Tableau2[[#This Row],[Med_D1]]/Tableau2[[#This Row],[Med_D1]]</f>
        <v>1</v>
      </c>
      <c r="P183" s="1">
        <f>Tableau2[[#This Row],[Med_D2]]/Tableau2[[#This Row],[Med_D1]]</f>
        <v>0.55555555555555558</v>
      </c>
      <c r="Q183" s="1">
        <f>Tableau2[[#This Row],[Med_D3]]/Tableau2[[#This Row],[Med_D1]]</f>
        <v>0.58333333333333337</v>
      </c>
      <c r="R183" s="1">
        <f>Tableau2[[#This Row],[Med_D4]]/Tableau2[[#This Row],[Med_D1]]</f>
        <v>0.44444444444444442</v>
      </c>
      <c r="S183" s="1">
        <f>Tableau2[[#This Row],[Med_D5]]/Tableau2[[#This Row],[Med_D1]]</f>
        <v>0</v>
      </c>
      <c r="T183" s="1">
        <f>Tableau2[[#This Row],[Med_D6]]/Tableau2[[#This Row],[Med_D1]]</f>
        <v>0</v>
      </c>
      <c r="U183" s="1">
        <f>Tableau2[[#This Row],[Med_D7]]/Tableau2[[#This Row],[Med_D1]]</f>
        <v>0</v>
      </c>
      <c r="V183" s="1">
        <f>Tableau2[[#This Row],[Med_E1]]/Tableau2[[#This Row],[Med_D1]]</f>
        <v>0.75</v>
      </c>
      <c r="W183" s="1">
        <f>Tableau2[[#This Row],[Med_E2]]/Tableau2[[#This Row],[Med_D1]]</f>
        <v>0</v>
      </c>
      <c r="X183" s="1">
        <f>Tableau2[[#This Row],[Med_E3]]/Tableau2[[#This Row],[Med_D1]]</f>
        <v>0</v>
      </c>
      <c r="Y183" s="1">
        <f>SUM(Tableau2[[#This Row],[Coe_Med_D1]:[Coe_Med_D7]])</f>
        <v>2.583333333333333</v>
      </c>
      <c r="Z183" s="1">
        <f>Tableau2[[#This Row],[Tot_Coe_MedD]]+Tableau2[[#This Row],[Coe_Med_E1]]+Tableau2[[#This Row],[Coe_Med_E2]]+Tableau2[[#This Row],[Coe_Med_E3]]</f>
        <v>3.333333333333333</v>
      </c>
      <c r="AA183" s="4">
        <v>4</v>
      </c>
      <c r="AB183" s="4">
        <v>1</v>
      </c>
    </row>
    <row r="184" spans="1:28" x14ac:dyDescent="0.25">
      <c r="A184" t="s">
        <v>509</v>
      </c>
      <c r="B184" s="1">
        <v>31.5</v>
      </c>
      <c r="C184" s="1">
        <v>42</v>
      </c>
      <c r="D184" s="1">
        <v>31.5</v>
      </c>
      <c r="I184" s="1">
        <v>7</v>
      </c>
      <c r="L184" s="1">
        <f>SUM(Tableau2[[#This Row],[Med_D1]:[Med_D7]])</f>
        <v>105</v>
      </c>
      <c r="M184" s="1">
        <f>Tableau2[[#This Row],[Med_E3]]+Tableau2[[#This Row],[Med_E2]]+Tableau2[[#This Row],[Med_E1]]</f>
        <v>7</v>
      </c>
      <c r="N184" s="1">
        <f>Tableau2[[#This Row],[Tot_MedD]]+Tableau2[[#This Row],[Tot_MedE]]</f>
        <v>112</v>
      </c>
      <c r="O184" s="1">
        <f>Tableau2[[#This Row],[Med_D1]]/Tableau2[[#This Row],[Med_D1]]</f>
        <v>1</v>
      </c>
      <c r="P184" s="1">
        <f>Tableau2[[#This Row],[Med_D2]]/Tableau2[[#This Row],[Med_D1]]</f>
        <v>1.3333333333333333</v>
      </c>
      <c r="Q184" s="1">
        <f>Tableau2[[#This Row],[Med_D3]]/Tableau2[[#This Row],[Med_D1]]</f>
        <v>1</v>
      </c>
      <c r="R184" s="1">
        <f>Tableau2[[#This Row],[Med_D4]]/Tableau2[[#This Row],[Med_D1]]</f>
        <v>0</v>
      </c>
      <c r="S184" s="1">
        <f>Tableau2[[#This Row],[Med_D5]]/Tableau2[[#This Row],[Med_D1]]</f>
        <v>0</v>
      </c>
      <c r="T184" s="1">
        <f>Tableau2[[#This Row],[Med_D6]]/Tableau2[[#This Row],[Med_D1]]</f>
        <v>0</v>
      </c>
      <c r="U184" s="1">
        <f>Tableau2[[#This Row],[Med_D7]]/Tableau2[[#This Row],[Med_D1]]</f>
        <v>0</v>
      </c>
      <c r="V184" s="1">
        <f>Tableau2[[#This Row],[Med_E1]]/Tableau2[[#This Row],[Med_D1]]</f>
        <v>0.22222222222222221</v>
      </c>
      <c r="W184" s="1">
        <f>Tableau2[[#This Row],[Med_E2]]/Tableau2[[#This Row],[Med_D1]]</f>
        <v>0</v>
      </c>
      <c r="X184" s="1">
        <f>Tableau2[[#This Row],[Med_E3]]/Tableau2[[#This Row],[Med_D1]]</f>
        <v>0</v>
      </c>
      <c r="Y184" s="1">
        <f>SUM(Tableau2[[#This Row],[Coe_Med_D1]:[Coe_Med_D7]])</f>
        <v>3.333333333333333</v>
      </c>
      <c r="Z184" s="1">
        <f>Tableau2[[#This Row],[Tot_Coe_MedD]]+Tableau2[[#This Row],[Coe_Med_E1]]+Tableau2[[#This Row],[Coe_Med_E2]]+Tableau2[[#This Row],[Coe_Med_E3]]</f>
        <v>3.5555555555555554</v>
      </c>
      <c r="AA184" s="4">
        <v>3</v>
      </c>
      <c r="AB184" s="4">
        <v>1</v>
      </c>
    </row>
    <row r="185" spans="1:28" x14ac:dyDescent="0.25">
      <c r="A185" t="s">
        <v>208</v>
      </c>
      <c r="B185" s="1">
        <v>42</v>
      </c>
      <c r="C185" s="1">
        <v>20</v>
      </c>
      <c r="D185" s="1">
        <v>20.5</v>
      </c>
      <c r="E185" s="1">
        <v>18</v>
      </c>
      <c r="I185" s="1">
        <v>32</v>
      </c>
      <c r="L185" s="1">
        <f>SUM(Tableau2[[#This Row],[Med_D1]:[Med_D7]])</f>
        <v>100.5</v>
      </c>
      <c r="M185" s="1">
        <f>Tableau2[[#This Row],[Med_E3]]+Tableau2[[#This Row],[Med_E2]]+Tableau2[[#This Row],[Med_E1]]</f>
        <v>32</v>
      </c>
      <c r="N185" s="1">
        <f>Tableau2[[#This Row],[Tot_MedD]]+Tableau2[[#This Row],[Tot_MedE]]</f>
        <v>132.5</v>
      </c>
      <c r="O185" s="1">
        <f>Tableau2[[#This Row],[Med_D1]]/Tableau2[[#This Row],[Med_D1]]</f>
        <v>1</v>
      </c>
      <c r="P185" s="1">
        <f>Tableau2[[#This Row],[Med_D2]]/Tableau2[[#This Row],[Med_D1]]</f>
        <v>0.47619047619047616</v>
      </c>
      <c r="Q185" s="1">
        <f>Tableau2[[#This Row],[Med_D3]]/Tableau2[[#This Row],[Med_D1]]</f>
        <v>0.48809523809523808</v>
      </c>
      <c r="R185" s="1">
        <f>Tableau2[[#This Row],[Med_D4]]/Tableau2[[#This Row],[Med_D1]]</f>
        <v>0.42857142857142855</v>
      </c>
      <c r="S185" s="1">
        <f>Tableau2[[#This Row],[Med_D5]]/Tableau2[[#This Row],[Med_D1]]</f>
        <v>0</v>
      </c>
      <c r="T185" s="1">
        <f>Tableau2[[#This Row],[Med_D6]]/Tableau2[[#This Row],[Med_D1]]</f>
        <v>0</v>
      </c>
      <c r="U185" s="1">
        <f>Tableau2[[#This Row],[Med_D7]]/Tableau2[[#This Row],[Med_D1]]</f>
        <v>0</v>
      </c>
      <c r="V185" s="1">
        <f>Tableau2[[#This Row],[Med_E1]]/Tableau2[[#This Row],[Med_D1]]</f>
        <v>0.76190476190476186</v>
      </c>
      <c r="W185" s="1">
        <f>Tableau2[[#This Row],[Med_E2]]/Tableau2[[#This Row],[Med_D1]]</f>
        <v>0</v>
      </c>
      <c r="X185" s="1">
        <f>Tableau2[[#This Row],[Med_E3]]/Tableau2[[#This Row],[Med_D1]]</f>
        <v>0</v>
      </c>
      <c r="Y185" s="1">
        <f>SUM(Tableau2[[#This Row],[Coe_Med_D1]:[Coe_Med_D7]])</f>
        <v>2.3928571428571428</v>
      </c>
      <c r="Z185" s="1">
        <f>Tableau2[[#This Row],[Tot_Coe_MedD]]+Tableau2[[#This Row],[Coe_Med_E1]]+Tableau2[[#This Row],[Coe_Med_E2]]+Tableau2[[#This Row],[Coe_Med_E3]]</f>
        <v>3.1547619047619047</v>
      </c>
      <c r="AA185" s="4">
        <v>4</v>
      </c>
      <c r="AB185" s="4">
        <v>1</v>
      </c>
    </row>
    <row r="186" spans="1:28" x14ac:dyDescent="0.25">
      <c r="A186" t="s">
        <v>209</v>
      </c>
      <c r="B186" s="1">
        <v>38</v>
      </c>
      <c r="C186" s="1">
        <v>17</v>
      </c>
      <c r="D186" s="1">
        <v>19</v>
      </c>
      <c r="E186" s="1">
        <v>17.5</v>
      </c>
      <c r="I186" s="1">
        <v>24.5</v>
      </c>
      <c r="L186" s="1">
        <f>SUM(Tableau2[[#This Row],[Med_D1]:[Med_D7]])</f>
        <v>91.5</v>
      </c>
      <c r="M186" s="1">
        <f>Tableau2[[#This Row],[Med_E3]]+Tableau2[[#This Row],[Med_E2]]+Tableau2[[#This Row],[Med_E1]]</f>
        <v>24.5</v>
      </c>
      <c r="N186" s="1">
        <f>Tableau2[[#This Row],[Tot_MedD]]+Tableau2[[#This Row],[Tot_MedE]]</f>
        <v>116</v>
      </c>
      <c r="O186" s="1">
        <f>Tableau2[[#This Row],[Med_D1]]/Tableau2[[#This Row],[Med_D1]]</f>
        <v>1</v>
      </c>
      <c r="P186" s="1">
        <f>Tableau2[[#This Row],[Med_D2]]/Tableau2[[#This Row],[Med_D1]]</f>
        <v>0.44736842105263158</v>
      </c>
      <c r="Q186" s="1">
        <f>Tableau2[[#This Row],[Med_D3]]/Tableau2[[#This Row],[Med_D1]]</f>
        <v>0.5</v>
      </c>
      <c r="R186" s="1">
        <f>Tableau2[[#This Row],[Med_D4]]/Tableau2[[#This Row],[Med_D1]]</f>
        <v>0.46052631578947367</v>
      </c>
      <c r="S186" s="1">
        <f>Tableau2[[#This Row],[Med_D5]]/Tableau2[[#This Row],[Med_D1]]</f>
        <v>0</v>
      </c>
      <c r="T186" s="1">
        <f>Tableau2[[#This Row],[Med_D6]]/Tableau2[[#This Row],[Med_D1]]</f>
        <v>0</v>
      </c>
      <c r="U186" s="1">
        <f>Tableau2[[#This Row],[Med_D7]]/Tableau2[[#This Row],[Med_D1]]</f>
        <v>0</v>
      </c>
      <c r="V186" s="1">
        <f>Tableau2[[#This Row],[Med_E1]]/Tableau2[[#This Row],[Med_D1]]</f>
        <v>0.64473684210526316</v>
      </c>
      <c r="W186" s="1">
        <f>Tableau2[[#This Row],[Med_E2]]/Tableau2[[#This Row],[Med_D1]]</f>
        <v>0</v>
      </c>
      <c r="X186" s="1">
        <f>Tableau2[[#This Row],[Med_E3]]/Tableau2[[#This Row],[Med_D1]]</f>
        <v>0</v>
      </c>
      <c r="Y186" s="1">
        <f>SUM(Tableau2[[#This Row],[Coe_Med_D1]:[Coe_Med_D7]])</f>
        <v>2.4078947368421053</v>
      </c>
      <c r="Z186" s="1">
        <f>Tableau2[[#This Row],[Tot_Coe_MedD]]+Tableau2[[#This Row],[Coe_Med_E1]]+Tableau2[[#This Row],[Coe_Med_E2]]+Tableau2[[#This Row],[Coe_Med_E3]]</f>
        <v>3.0526315789473686</v>
      </c>
      <c r="AA186" s="4">
        <v>4</v>
      </c>
      <c r="AB186" s="4">
        <v>1</v>
      </c>
    </row>
    <row r="187" spans="1:28" x14ac:dyDescent="0.25">
      <c r="A187" t="s">
        <v>210</v>
      </c>
      <c r="B187" s="1">
        <v>54</v>
      </c>
      <c r="C187" s="1">
        <v>30</v>
      </c>
      <c r="D187" s="1">
        <v>24</v>
      </c>
      <c r="I187" s="1">
        <v>35</v>
      </c>
      <c r="L187" s="1">
        <f>SUM(Tableau2[[#This Row],[Med_D1]:[Med_D7]])</f>
        <v>108</v>
      </c>
      <c r="M187" s="1">
        <f>Tableau2[[#This Row],[Med_E3]]+Tableau2[[#This Row],[Med_E2]]+Tableau2[[#This Row],[Med_E1]]</f>
        <v>35</v>
      </c>
      <c r="N187" s="1">
        <f>Tableau2[[#This Row],[Tot_MedD]]+Tableau2[[#This Row],[Tot_MedE]]</f>
        <v>143</v>
      </c>
      <c r="O187" s="1">
        <f>Tableau2[[#This Row],[Med_D1]]/Tableau2[[#This Row],[Med_D1]]</f>
        <v>1</v>
      </c>
      <c r="P187" s="1">
        <f>Tableau2[[#This Row],[Med_D2]]/Tableau2[[#This Row],[Med_D1]]</f>
        <v>0.55555555555555558</v>
      </c>
      <c r="Q187" s="1">
        <f>Tableau2[[#This Row],[Med_D3]]/Tableau2[[#This Row],[Med_D1]]</f>
        <v>0.44444444444444442</v>
      </c>
      <c r="R187" s="1">
        <f>Tableau2[[#This Row],[Med_D4]]/Tableau2[[#This Row],[Med_D1]]</f>
        <v>0</v>
      </c>
      <c r="S187" s="1">
        <f>Tableau2[[#This Row],[Med_D5]]/Tableau2[[#This Row],[Med_D1]]</f>
        <v>0</v>
      </c>
      <c r="T187" s="1">
        <f>Tableau2[[#This Row],[Med_D6]]/Tableau2[[#This Row],[Med_D1]]</f>
        <v>0</v>
      </c>
      <c r="U187" s="1">
        <f>Tableau2[[#This Row],[Med_D7]]/Tableau2[[#This Row],[Med_D1]]</f>
        <v>0</v>
      </c>
      <c r="V187" s="1">
        <f>Tableau2[[#This Row],[Med_E1]]/Tableau2[[#This Row],[Med_D1]]</f>
        <v>0.64814814814814814</v>
      </c>
      <c r="W187" s="1">
        <f>Tableau2[[#This Row],[Med_E2]]/Tableau2[[#This Row],[Med_D1]]</f>
        <v>0</v>
      </c>
      <c r="X187" s="1">
        <f>Tableau2[[#This Row],[Med_E3]]/Tableau2[[#This Row],[Med_D1]]</f>
        <v>0</v>
      </c>
      <c r="Y187" s="1">
        <f>SUM(Tableau2[[#This Row],[Coe_Med_D1]:[Coe_Med_D7]])</f>
        <v>2</v>
      </c>
      <c r="Z187" s="1">
        <f>Tableau2[[#This Row],[Tot_Coe_MedD]]+Tableau2[[#This Row],[Coe_Med_E1]]+Tableau2[[#This Row],[Coe_Med_E2]]+Tableau2[[#This Row],[Coe_Med_E3]]</f>
        <v>2.6481481481481479</v>
      </c>
      <c r="AA187" s="4">
        <v>3</v>
      </c>
      <c r="AB187" s="4">
        <v>1</v>
      </c>
    </row>
    <row r="188" spans="1:28" x14ac:dyDescent="0.25">
      <c r="A188" t="s">
        <v>211</v>
      </c>
      <c r="B188" s="1">
        <v>39</v>
      </c>
      <c r="C188" s="1">
        <v>24</v>
      </c>
      <c r="D188" s="1">
        <v>15</v>
      </c>
      <c r="I188" s="1">
        <v>29</v>
      </c>
      <c r="L188" s="1">
        <f>SUM(Tableau2[[#This Row],[Med_D1]:[Med_D7]])</f>
        <v>78</v>
      </c>
      <c r="M188" s="1">
        <f>Tableau2[[#This Row],[Med_E3]]+Tableau2[[#This Row],[Med_E2]]+Tableau2[[#This Row],[Med_E1]]</f>
        <v>29</v>
      </c>
      <c r="N188" s="1">
        <f>Tableau2[[#This Row],[Tot_MedD]]+Tableau2[[#This Row],[Tot_MedE]]</f>
        <v>107</v>
      </c>
      <c r="O188" s="1">
        <f>Tableau2[[#This Row],[Med_D1]]/Tableau2[[#This Row],[Med_D1]]</f>
        <v>1</v>
      </c>
      <c r="P188" s="1">
        <f>Tableau2[[#This Row],[Med_D2]]/Tableau2[[#This Row],[Med_D1]]</f>
        <v>0.61538461538461542</v>
      </c>
      <c r="Q188" s="1">
        <f>Tableau2[[#This Row],[Med_D3]]/Tableau2[[#This Row],[Med_D1]]</f>
        <v>0.38461538461538464</v>
      </c>
      <c r="R188" s="1">
        <f>Tableau2[[#This Row],[Med_D4]]/Tableau2[[#This Row],[Med_D1]]</f>
        <v>0</v>
      </c>
      <c r="S188" s="1">
        <f>Tableau2[[#This Row],[Med_D5]]/Tableau2[[#This Row],[Med_D1]]</f>
        <v>0</v>
      </c>
      <c r="T188" s="1">
        <f>Tableau2[[#This Row],[Med_D6]]/Tableau2[[#This Row],[Med_D1]]</f>
        <v>0</v>
      </c>
      <c r="U188" s="1">
        <f>Tableau2[[#This Row],[Med_D7]]/Tableau2[[#This Row],[Med_D1]]</f>
        <v>0</v>
      </c>
      <c r="V188" s="1">
        <f>Tableau2[[#This Row],[Med_E1]]/Tableau2[[#This Row],[Med_D1]]</f>
        <v>0.74358974358974361</v>
      </c>
      <c r="W188" s="1">
        <f>Tableau2[[#This Row],[Med_E2]]/Tableau2[[#This Row],[Med_D1]]</f>
        <v>0</v>
      </c>
      <c r="X188" s="1">
        <f>Tableau2[[#This Row],[Med_E3]]/Tableau2[[#This Row],[Med_D1]]</f>
        <v>0</v>
      </c>
      <c r="Y188" s="1">
        <f>SUM(Tableau2[[#This Row],[Coe_Med_D1]:[Coe_Med_D7]])</f>
        <v>2</v>
      </c>
      <c r="Z188" s="1">
        <f>Tableau2[[#This Row],[Tot_Coe_MedD]]+Tableau2[[#This Row],[Coe_Med_E1]]+Tableau2[[#This Row],[Coe_Med_E2]]+Tableau2[[#This Row],[Coe_Med_E3]]</f>
        <v>2.7435897435897436</v>
      </c>
      <c r="AA188" s="4">
        <v>3</v>
      </c>
      <c r="AB188" s="4">
        <v>1</v>
      </c>
    </row>
    <row r="189" spans="1:28" x14ac:dyDescent="0.25">
      <c r="A189" t="s">
        <v>212</v>
      </c>
      <c r="B189" s="1">
        <v>49</v>
      </c>
      <c r="C189" s="1">
        <v>25</v>
      </c>
      <c r="D189" s="1">
        <v>16</v>
      </c>
      <c r="E189" s="1">
        <v>18</v>
      </c>
      <c r="F189" s="1">
        <v>14</v>
      </c>
      <c r="I189" s="1">
        <v>37</v>
      </c>
      <c r="L189" s="1">
        <f>SUM(Tableau2[[#This Row],[Med_D1]:[Med_D7]])</f>
        <v>122</v>
      </c>
      <c r="M189" s="1">
        <f>Tableau2[[#This Row],[Med_E3]]+Tableau2[[#This Row],[Med_E2]]+Tableau2[[#This Row],[Med_E1]]</f>
        <v>37</v>
      </c>
      <c r="N189" s="1">
        <f>Tableau2[[#This Row],[Tot_MedD]]+Tableau2[[#This Row],[Tot_MedE]]</f>
        <v>159</v>
      </c>
      <c r="O189" s="1">
        <f>Tableau2[[#This Row],[Med_D1]]/Tableau2[[#This Row],[Med_D1]]</f>
        <v>1</v>
      </c>
      <c r="P189" s="1">
        <f>Tableau2[[#This Row],[Med_D2]]/Tableau2[[#This Row],[Med_D1]]</f>
        <v>0.51020408163265307</v>
      </c>
      <c r="Q189" s="1">
        <f>Tableau2[[#This Row],[Med_D3]]/Tableau2[[#This Row],[Med_D1]]</f>
        <v>0.32653061224489793</v>
      </c>
      <c r="R189" s="1">
        <f>Tableau2[[#This Row],[Med_D4]]/Tableau2[[#This Row],[Med_D1]]</f>
        <v>0.36734693877551022</v>
      </c>
      <c r="S189" s="1">
        <f>Tableau2[[#This Row],[Med_D5]]/Tableau2[[#This Row],[Med_D1]]</f>
        <v>0.2857142857142857</v>
      </c>
      <c r="T189" s="1">
        <f>Tableau2[[#This Row],[Med_D6]]/Tableau2[[#This Row],[Med_D1]]</f>
        <v>0</v>
      </c>
      <c r="U189" s="1">
        <f>Tableau2[[#This Row],[Med_D7]]/Tableau2[[#This Row],[Med_D1]]</f>
        <v>0</v>
      </c>
      <c r="V189" s="1">
        <f>Tableau2[[#This Row],[Med_E1]]/Tableau2[[#This Row],[Med_D1]]</f>
        <v>0.75510204081632648</v>
      </c>
      <c r="W189" s="1">
        <f>Tableau2[[#This Row],[Med_E2]]/Tableau2[[#This Row],[Med_D1]]</f>
        <v>0</v>
      </c>
      <c r="X189" s="1">
        <f>Tableau2[[#This Row],[Med_E3]]/Tableau2[[#This Row],[Med_D1]]</f>
        <v>0</v>
      </c>
      <c r="Y189" s="1">
        <f>SUM(Tableau2[[#This Row],[Coe_Med_D1]:[Coe_Med_D7]])</f>
        <v>2.4897959183673466</v>
      </c>
      <c r="Z189" s="1">
        <f>Tableau2[[#This Row],[Tot_Coe_MedD]]+Tableau2[[#This Row],[Coe_Med_E1]]+Tableau2[[#This Row],[Coe_Med_E2]]+Tableau2[[#This Row],[Coe_Med_E3]]</f>
        <v>3.2448979591836729</v>
      </c>
      <c r="AA189" s="4">
        <v>5</v>
      </c>
      <c r="AB189" s="4">
        <v>1</v>
      </c>
    </row>
    <row r="190" spans="1:28" x14ac:dyDescent="0.25">
      <c r="A190" t="s">
        <v>213</v>
      </c>
      <c r="B190" s="1">
        <v>27</v>
      </c>
      <c r="C190" s="1">
        <v>31</v>
      </c>
      <c r="D190" s="1">
        <v>30</v>
      </c>
      <c r="E190" s="1">
        <v>21</v>
      </c>
      <c r="I190" s="1">
        <v>34</v>
      </c>
      <c r="L190" s="1">
        <f>SUM(Tableau2[[#This Row],[Med_D1]:[Med_D7]])</f>
        <v>109</v>
      </c>
      <c r="M190" s="1">
        <f>Tableau2[[#This Row],[Med_E3]]+Tableau2[[#This Row],[Med_E2]]+Tableau2[[#This Row],[Med_E1]]</f>
        <v>34</v>
      </c>
      <c r="N190" s="1">
        <f>Tableau2[[#This Row],[Tot_MedD]]+Tableau2[[#This Row],[Tot_MedE]]</f>
        <v>143</v>
      </c>
      <c r="O190" s="1">
        <f>Tableau2[[#This Row],[Med_D1]]/Tableau2[[#This Row],[Med_D1]]</f>
        <v>1</v>
      </c>
      <c r="P190" s="1">
        <f>Tableau2[[#This Row],[Med_D2]]/Tableau2[[#This Row],[Med_D1]]</f>
        <v>1.1481481481481481</v>
      </c>
      <c r="Q190" s="1">
        <f>Tableau2[[#This Row],[Med_D3]]/Tableau2[[#This Row],[Med_D1]]</f>
        <v>1.1111111111111112</v>
      </c>
      <c r="R190" s="1">
        <f>Tableau2[[#This Row],[Med_D4]]/Tableau2[[#This Row],[Med_D1]]</f>
        <v>0.77777777777777779</v>
      </c>
      <c r="S190" s="1">
        <f>Tableau2[[#This Row],[Med_D5]]/Tableau2[[#This Row],[Med_D1]]</f>
        <v>0</v>
      </c>
      <c r="T190" s="1">
        <f>Tableau2[[#This Row],[Med_D6]]/Tableau2[[#This Row],[Med_D1]]</f>
        <v>0</v>
      </c>
      <c r="U190" s="1">
        <f>Tableau2[[#This Row],[Med_D7]]/Tableau2[[#This Row],[Med_D1]]</f>
        <v>0</v>
      </c>
      <c r="V190" s="1">
        <f>Tableau2[[#This Row],[Med_E1]]/Tableau2[[#This Row],[Med_D1]]</f>
        <v>1.2592592592592593</v>
      </c>
      <c r="W190" s="1">
        <f>Tableau2[[#This Row],[Med_E2]]/Tableau2[[#This Row],[Med_D1]]</f>
        <v>0</v>
      </c>
      <c r="X190" s="1">
        <f>Tableau2[[#This Row],[Med_E3]]/Tableau2[[#This Row],[Med_D1]]</f>
        <v>0</v>
      </c>
      <c r="Y190" s="1">
        <f>SUM(Tableau2[[#This Row],[Coe_Med_D1]:[Coe_Med_D7]])</f>
        <v>4.0370370370370372</v>
      </c>
      <c r="Z190" s="1">
        <f>Tableau2[[#This Row],[Tot_Coe_MedD]]+Tableau2[[#This Row],[Coe_Med_E1]]+Tableau2[[#This Row],[Coe_Med_E2]]+Tableau2[[#This Row],[Coe_Med_E3]]</f>
        <v>5.2962962962962967</v>
      </c>
      <c r="AA190" s="4">
        <v>4</v>
      </c>
      <c r="AB190" s="4">
        <v>1</v>
      </c>
    </row>
    <row r="191" spans="1:28" x14ac:dyDescent="0.25">
      <c r="A191" t="s">
        <v>214</v>
      </c>
      <c r="B191" s="1">
        <v>17</v>
      </c>
      <c r="C191" s="1">
        <v>23.5</v>
      </c>
      <c r="D191" s="1">
        <v>18.5</v>
      </c>
      <c r="E191" s="1">
        <v>15</v>
      </c>
      <c r="I191" s="1">
        <v>36</v>
      </c>
      <c r="L191" s="1">
        <f>SUM(Tableau2[[#This Row],[Med_D1]:[Med_D7]])</f>
        <v>74</v>
      </c>
      <c r="M191" s="1">
        <f>Tableau2[[#This Row],[Med_E3]]+Tableau2[[#This Row],[Med_E2]]+Tableau2[[#This Row],[Med_E1]]</f>
        <v>36</v>
      </c>
      <c r="N191" s="1">
        <f>Tableau2[[#This Row],[Tot_MedD]]+Tableau2[[#This Row],[Tot_MedE]]</f>
        <v>110</v>
      </c>
      <c r="O191" s="1">
        <f>Tableau2[[#This Row],[Med_D1]]/Tableau2[[#This Row],[Med_D1]]</f>
        <v>1</v>
      </c>
      <c r="P191" s="1">
        <f>Tableau2[[#This Row],[Med_D2]]/Tableau2[[#This Row],[Med_D1]]</f>
        <v>1.3823529411764706</v>
      </c>
      <c r="Q191" s="1">
        <f>Tableau2[[#This Row],[Med_D3]]/Tableau2[[#This Row],[Med_D1]]</f>
        <v>1.088235294117647</v>
      </c>
      <c r="R191" s="1">
        <f>Tableau2[[#This Row],[Med_D4]]/Tableau2[[#This Row],[Med_D1]]</f>
        <v>0.88235294117647056</v>
      </c>
      <c r="S191" s="1">
        <f>Tableau2[[#This Row],[Med_D5]]/Tableau2[[#This Row],[Med_D1]]</f>
        <v>0</v>
      </c>
      <c r="T191" s="1">
        <f>Tableau2[[#This Row],[Med_D6]]/Tableau2[[#This Row],[Med_D1]]</f>
        <v>0</v>
      </c>
      <c r="U191" s="1">
        <f>Tableau2[[#This Row],[Med_D7]]/Tableau2[[#This Row],[Med_D1]]</f>
        <v>0</v>
      </c>
      <c r="V191" s="1">
        <f>Tableau2[[#This Row],[Med_E1]]/Tableau2[[#This Row],[Med_D1]]</f>
        <v>2.1176470588235294</v>
      </c>
      <c r="W191" s="1">
        <f>Tableau2[[#This Row],[Med_E2]]/Tableau2[[#This Row],[Med_D1]]</f>
        <v>0</v>
      </c>
      <c r="X191" s="1">
        <f>Tableau2[[#This Row],[Med_E3]]/Tableau2[[#This Row],[Med_D1]]</f>
        <v>0</v>
      </c>
      <c r="Y191" s="1">
        <f>SUM(Tableau2[[#This Row],[Coe_Med_D1]:[Coe_Med_D7]])</f>
        <v>4.3529411764705888</v>
      </c>
      <c r="Z191" s="1">
        <f>Tableau2[[#This Row],[Tot_Coe_MedD]]+Tableau2[[#This Row],[Coe_Med_E1]]+Tableau2[[#This Row],[Coe_Med_E2]]+Tableau2[[#This Row],[Coe_Med_E3]]</f>
        <v>6.4705882352941178</v>
      </c>
      <c r="AA191" s="4">
        <v>4</v>
      </c>
      <c r="AB191" s="4">
        <v>1</v>
      </c>
    </row>
    <row r="192" spans="1:28" x14ac:dyDescent="0.25">
      <c r="A192" t="s">
        <v>215</v>
      </c>
      <c r="B192" s="1">
        <v>17</v>
      </c>
      <c r="C192" s="1">
        <v>27</v>
      </c>
      <c r="D192" s="1">
        <v>30</v>
      </c>
      <c r="E192" s="1">
        <v>26</v>
      </c>
      <c r="I192" s="1">
        <v>28</v>
      </c>
      <c r="L192" s="1">
        <f>SUM(Tableau2[[#This Row],[Med_D1]:[Med_D7]])</f>
        <v>100</v>
      </c>
      <c r="M192" s="1">
        <f>Tableau2[[#This Row],[Med_E3]]+Tableau2[[#This Row],[Med_E2]]+Tableau2[[#This Row],[Med_E1]]</f>
        <v>28</v>
      </c>
      <c r="N192" s="1">
        <f>Tableau2[[#This Row],[Tot_MedD]]+Tableau2[[#This Row],[Tot_MedE]]</f>
        <v>128</v>
      </c>
      <c r="O192" s="1">
        <f>Tableau2[[#This Row],[Med_D1]]/Tableau2[[#This Row],[Med_D1]]</f>
        <v>1</v>
      </c>
      <c r="P192" s="1">
        <f>Tableau2[[#This Row],[Med_D2]]/Tableau2[[#This Row],[Med_D1]]</f>
        <v>1.588235294117647</v>
      </c>
      <c r="Q192" s="1">
        <f>Tableau2[[#This Row],[Med_D3]]/Tableau2[[#This Row],[Med_D1]]</f>
        <v>1.7647058823529411</v>
      </c>
      <c r="R192" s="1">
        <f>Tableau2[[#This Row],[Med_D4]]/Tableau2[[#This Row],[Med_D1]]</f>
        <v>1.5294117647058822</v>
      </c>
      <c r="S192" s="1">
        <f>Tableau2[[#This Row],[Med_D5]]/Tableau2[[#This Row],[Med_D1]]</f>
        <v>0</v>
      </c>
      <c r="T192" s="1">
        <f>Tableau2[[#This Row],[Med_D6]]/Tableau2[[#This Row],[Med_D1]]</f>
        <v>0</v>
      </c>
      <c r="U192" s="1">
        <f>Tableau2[[#This Row],[Med_D7]]/Tableau2[[#This Row],[Med_D1]]</f>
        <v>0</v>
      </c>
      <c r="V192" s="1">
        <f>Tableau2[[#This Row],[Med_E1]]/Tableau2[[#This Row],[Med_D1]]</f>
        <v>1.6470588235294117</v>
      </c>
      <c r="W192" s="1">
        <f>Tableau2[[#This Row],[Med_E2]]/Tableau2[[#This Row],[Med_D1]]</f>
        <v>0</v>
      </c>
      <c r="X192" s="1">
        <f>Tableau2[[#This Row],[Med_E3]]/Tableau2[[#This Row],[Med_D1]]</f>
        <v>0</v>
      </c>
      <c r="Y192" s="1">
        <f>SUM(Tableau2[[#This Row],[Coe_Med_D1]:[Coe_Med_D7]])</f>
        <v>5.8823529411764701</v>
      </c>
      <c r="Z192" s="1">
        <f>Tableau2[[#This Row],[Tot_Coe_MedD]]+Tableau2[[#This Row],[Coe_Med_E1]]+Tableau2[[#This Row],[Coe_Med_E2]]+Tableau2[[#This Row],[Coe_Med_E3]]</f>
        <v>7.5294117647058822</v>
      </c>
      <c r="AA192" s="4">
        <v>4</v>
      </c>
      <c r="AB192" s="4">
        <v>1</v>
      </c>
    </row>
    <row r="193" spans="1:28" x14ac:dyDescent="0.25">
      <c r="A193" t="s">
        <v>216</v>
      </c>
      <c r="B193" s="1">
        <v>42</v>
      </c>
      <c r="C193" s="1">
        <v>35.5</v>
      </c>
      <c r="D193" s="1">
        <v>17.5</v>
      </c>
      <c r="E193" s="1">
        <v>10</v>
      </c>
      <c r="I193" s="1">
        <v>31.5</v>
      </c>
      <c r="L193" s="1">
        <f>SUM(Tableau2[[#This Row],[Med_D1]:[Med_D7]])</f>
        <v>105</v>
      </c>
      <c r="M193" s="1">
        <f>Tableau2[[#This Row],[Med_E3]]+Tableau2[[#This Row],[Med_E2]]+Tableau2[[#This Row],[Med_E1]]</f>
        <v>31.5</v>
      </c>
      <c r="N193" s="1">
        <f>Tableau2[[#This Row],[Tot_MedD]]+Tableau2[[#This Row],[Tot_MedE]]</f>
        <v>136.5</v>
      </c>
      <c r="O193" s="1">
        <f>Tableau2[[#This Row],[Med_D1]]/Tableau2[[#This Row],[Med_D1]]</f>
        <v>1</v>
      </c>
      <c r="P193" s="1">
        <f>Tableau2[[#This Row],[Med_D2]]/Tableau2[[#This Row],[Med_D1]]</f>
        <v>0.84523809523809523</v>
      </c>
      <c r="Q193" s="1">
        <f>Tableau2[[#This Row],[Med_D3]]/Tableau2[[#This Row],[Med_D1]]</f>
        <v>0.41666666666666669</v>
      </c>
      <c r="R193" s="1">
        <f>Tableau2[[#This Row],[Med_D4]]/Tableau2[[#This Row],[Med_D1]]</f>
        <v>0.23809523809523808</v>
      </c>
      <c r="S193" s="1">
        <f>Tableau2[[#This Row],[Med_D5]]/Tableau2[[#This Row],[Med_D1]]</f>
        <v>0</v>
      </c>
      <c r="T193" s="1">
        <f>Tableau2[[#This Row],[Med_D6]]/Tableau2[[#This Row],[Med_D1]]</f>
        <v>0</v>
      </c>
      <c r="U193" s="1">
        <f>Tableau2[[#This Row],[Med_D7]]/Tableau2[[#This Row],[Med_D1]]</f>
        <v>0</v>
      </c>
      <c r="V193" s="1">
        <f>Tableau2[[#This Row],[Med_E1]]/Tableau2[[#This Row],[Med_D1]]</f>
        <v>0.75</v>
      </c>
      <c r="W193" s="1">
        <f>Tableau2[[#This Row],[Med_E2]]/Tableau2[[#This Row],[Med_D1]]</f>
        <v>0</v>
      </c>
      <c r="X193" s="1">
        <f>Tableau2[[#This Row],[Med_E3]]/Tableau2[[#This Row],[Med_D1]]</f>
        <v>0</v>
      </c>
      <c r="Y193" s="1">
        <f>SUM(Tableau2[[#This Row],[Coe_Med_D1]:[Coe_Med_D7]])</f>
        <v>2.5</v>
      </c>
      <c r="Z193" s="1">
        <f>Tableau2[[#This Row],[Tot_Coe_MedD]]+Tableau2[[#This Row],[Coe_Med_E1]]+Tableau2[[#This Row],[Coe_Med_E2]]+Tableau2[[#This Row],[Coe_Med_E3]]</f>
        <v>3.25</v>
      </c>
      <c r="AA193" s="4">
        <v>4</v>
      </c>
      <c r="AB193" s="4">
        <v>1</v>
      </c>
    </row>
    <row r="194" spans="1:28" x14ac:dyDescent="0.25">
      <c r="A194" t="s">
        <v>217</v>
      </c>
      <c r="B194" s="1">
        <v>34</v>
      </c>
      <c r="C194" s="1">
        <v>20</v>
      </c>
      <c r="D194" s="1">
        <v>18</v>
      </c>
      <c r="E194" s="1">
        <v>16</v>
      </c>
      <c r="I194" s="1">
        <v>33</v>
      </c>
      <c r="L194" s="1">
        <f>SUM(Tableau2[[#This Row],[Med_D1]:[Med_D7]])</f>
        <v>88</v>
      </c>
      <c r="M194" s="1">
        <f>Tableau2[[#This Row],[Med_E3]]+Tableau2[[#This Row],[Med_E2]]+Tableau2[[#This Row],[Med_E1]]</f>
        <v>33</v>
      </c>
      <c r="N194" s="1">
        <f>Tableau2[[#This Row],[Tot_MedD]]+Tableau2[[#This Row],[Tot_MedE]]</f>
        <v>121</v>
      </c>
      <c r="O194" s="1">
        <f>Tableau2[[#This Row],[Med_D1]]/Tableau2[[#This Row],[Med_D1]]</f>
        <v>1</v>
      </c>
      <c r="P194" s="1">
        <f>Tableau2[[#This Row],[Med_D2]]/Tableau2[[#This Row],[Med_D1]]</f>
        <v>0.58823529411764708</v>
      </c>
      <c r="Q194" s="1">
        <f>Tableau2[[#This Row],[Med_D3]]/Tableau2[[#This Row],[Med_D1]]</f>
        <v>0.52941176470588236</v>
      </c>
      <c r="R194" s="1">
        <f>Tableau2[[#This Row],[Med_D4]]/Tableau2[[#This Row],[Med_D1]]</f>
        <v>0.47058823529411764</v>
      </c>
      <c r="S194" s="1">
        <f>Tableau2[[#This Row],[Med_D5]]/Tableau2[[#This Row],[Med_D1]]</f>
        <v>0</v>
      </c>
      <c r="T194" s="1">
        <f>Tableau2[[#This Row],[Med_D6]]/Tableau2[[#This Row],[Med_D1]]</f>
        <v>0</v>
      </c>
      <c r="U194" s="1">
        <f>Tableau2[[#This Row],[Med_D7]]/Tableau2[[#This Row],[Med_D1]]</f>
        <v>0</v>
      </c>
      <c r="V194" s="1">
        <f>Tableau2[[#This Row],[Med_E1]]/Tableau2[[#This Row],[Med_D1]]</f>
        <v>0.97058823529411764</v>
      </c>
      <c r="W194" s="1">
        <f>Tableau2[[#This Row],[Med_E2]]/Tableau2[[#This Row],[Med_D1]]</f>
        <v>0</v>
      </c>
      <c r="X194" s="1">
        <f>Tableau2[[#This Row],[Med_E3]]/Tableau2[[#This Row],[Med_D1]]</f>
        <v>0</v>
      </c>
      <c r="Y194" s="1">
        <f>SUM(Tableau2[[#This Row],[Coe_Med_D1]:[Coe_Med_D7]])</f>
        <v>2.5882352941176472</v>
      </c>
      <c r="Z194" s="1">
        <f>Tableau2[[#This Row],[Tot_Coe_MedD]]+Tableau2[[#This Row],[Coe_Med_E1]]+Tableau2[[#This Row],[Coe_Med_E2]]+Tableau2[[#This Row],[Coe_Med_E3]]</f>
        <v>3.5588235294117649</v>
      </c>
      <c r="AA194" s="4">
        <v>4</v>
      </c>
      <c r="AB194" s="4">
        <v>1</v>
      </c>
    </row>
    <row r="195" spans="1:28" x14ac:dyDescent="0.25">
      <c r="A195" t="s">
        <v>218</v>
      </c>
      <c r="B195" s="1">
        <v>46.5</v>
      </c>
      <c r="C195" s="1">
        <v>21</v>
      </c>
      <c r="D195" s="1">
        <v>17.5</v>
      </c>
      <c r="E195" s="1">
        <v>16</v>
      </c>
      <c r="I195" s="1">
        <v>11</v>
      </c>
      <c r="L195" s="1">
        <f>SUM(Tableau2[[#This Row],[Med_D1]:[Med_D7]])</f>
        <v>101</v>
      </c>
      <c r="M195" s="1">
        <f>Tableau2[[#This Row],[Med_E3]]+Tableau2[[#This Row],[Med_E2]]+Tableau2[[#This Row],[Med_E1]]</f>
        <v>11</v>
      </c>
      <c r="N195" s="1">
        <f>Tableau2[[#This Row],[Tot_MedD]]+Tableau2[[#This Row],[Tot_MedE]]</f>
        <v>112</v>
      </c>
      <c r="O195" s="1">
        <f>Tableau2[[#This Row],[Med_D1]]/Tableau2[[#This Row],[Med_D1]]</f>
        <v>1</v>
      </c>
      <c r="P195" s="1">
        <f>Tableau2[[#This Row],[Med_D2]]/Tableau2[[#This Row],[Med_D1]]</f>
        <v>0.45161290322580644</v>
      </c>
      <c r="Q195" s="1">
        <f>Tableau2[[#This Row],[Med_D3]]/Tableau2[[#This Row],[Med_D1]]</f>
        <v>0.37634408602150538</v>
      </c>
      <c r="R195" s="1">
        <f>Tableau2[[#This Row],[Med_D4]]/Tableau2[[#This Row],[Med_D1]]</f>
        <v>0.34408602150537637</v>
      </c>
      <c r="S195" s="1">
        <f>Tableau2[[#This Row],[Med_D5]]/Tableau2[[#This Row],[Med_D1]]</f>
        <v>0</v>
      </c>
      <c r="T195" s="1">
        <f>Tableau2[[#This Row],[Med_D6]]/Tableau2[[#This Row],[Med_D1]]</f>
        <v>0</v>
      </c>
      <c r="U195" s="1">
        <f>Tableau2[[#This Row],[Med_D7]]/Tableau2[[#This Row],[Med_D1]]</f>
        <v>0</v>
      </c>
      <c r="V195" s="1">
        <f>Tableau2[[#This Row],[Med_E1]]/Tableau2[[#This Row],[Med_D1]]</f>
        <v>0.23655913978494625</v>
      </c>
      <c r="W195" s="1">
        <f>Tableau2[[#This Row],[Med_E2]]/Tableau2[[#This Row],[Med_D1]]</f>
        <v>0</v>
      </c>
      <c r="X195" s="1">
        <f>Tableau2[[#This Row],[Med_E3]]/Tableau2[[#This Row],[Med_D1]]</f>
        <v>0</v>
      </c>
      <c r="Y195" s="1">
        <f>SUM(Tableau2[[#This Row],[Coe_Med_D1]:[Coe_Med_D7]])</f>
        <v>2.1720430107526885</v>
      </c>
      <c r="Z195" s="1">
        <f>Tableau2[[#This Row],[Tot_Coe_MedD]]+Tableau2[[#This Row],[Coe_Med_E1]]+Tableau2[[#This Row],[Coe_Med_E2]]+Tableau2[[#This Row],[Coe_Med_E3]]</f>
        <v>2.4086021505376349</v>
      </c>
      <c r="AA195" s="4">
        <v>4</v>
      </c>
      <c r="AB195" s="4">
        <v>1</v>
      </c>
    </row>
    <row r="196" spans="1:28" x14ac:dyDescent="0.25">
      <c r="A196" t="s">
        <v>219</v>
      </c>
      <c r="B196" s="1">
        <v>52.5</v>
      </c>
      <c r="C196" s="1">
        <v>23.5</v>
      </c>
      <c r="D196" s="1">
        <v>21.5</v>
      </c>
      <c r="E196" s="1">
        <v>17.5</v>
      </c>
      <c r="I196" s="1">
        <v>62.5</v>
      </c>
      <c r="L196" s="1">
        <f>SUM(Tableau2[[#This Row],[Med_D1]:[Med_D7]])</f>
        <v>115</v>
      </c>
      <c r="M196" s="1">
        <f>Tableau2[[#This Row],[Med_E3]]+Tableau2[[#This Row],[Med_E2]]+Tableau2[[#This Row],[Med_E1]]</f>
        <v>62.5</v>
      </c>
      <c r="N196" s="1">
        <f>Tableau2[[#This Row],[Tot_MedD]]+Tableau2[[#This Row],[Tot_MedE]]</f>
        <v>177.5</v>
      </c>
      <c r="O196" s="1">
        <f>Tableau2[[#This Row],[Med_D1]]/Tableau2[[#This Row],[Med_D1]]</f>
        <v>1</v>
      </c>
      <c r="P196" s="1">
        <f>Tableau2[[#This Row],[Med_D2]]/Tableau2[[#This Row],[Med_D1]]</f>
        <v>0.44761904761904764</v>
      </c>
      <c r="Q196" s="1">
        <f>Tableau2[[#This Row],[Med_D3]]/Tableau2[[#This Row],[Med_D1]]</f>
        <v>0.40952380952380951</v>
      </c>
      <c r="R196" s="1">
        <f>Tableau2[[#This Row],[Med_D4]]/Tableau2[[#This Row],[Med_D1]]</f>
        <v>0.33333333333333331</v>
      </c>
      <c r="S196" s="1">
        <f>Tableau2[[#This Row],[Med_D5]]/Tableau2[[#This Row],[Med_D1]]</f>
        <v>0</v>
      </c>
      <c r="T196" s="1">
        <f>Tableau2[[#This Row],[Med_D6]]/Tableau2[[#This Row],[Med_D1]]</f>
        <v>0</v>
      </c>
      <c r="U196" s="1">
        <f>Tableau2[[#This Row],[Med_D7]]/Tableau2[[#This Row],[Med_D1]]</f>
        <v>0</v>
      </c>
      <c r="V196" s="1">
        <f>Tableau2[[#This Row],[Med_E1]]/Tableau2[[#This Row],[Med_D1]]</f>
        <v>1.1904761904761905</v>
      </c>
      <c r="W196" s="1">
        <f>Tableau2[[#This Row],[Med_E2]]/Tableau2[[#This Row],[Med_D1]]</f>
        <v>0</v>
      </c>
      <c r="X196" s="1">
        <f>Tableau2[[#This Row],[Med_E3]]/Tableau2[[#This Row],[Med_D1]]</f>
        <v>0</v>
      </c>
      <c r="Y196" s="1">
        <f>SUM(Tableau2[[#This Row],[Coe_Med_D1]:[Coe_Med_D7]])</f>
        <v>2.1904761904761907</v>
      </c>
      <c r="Z196" s="1">
        <f>Tableau2[[#This Row],[Tot_Coe_MedD]]+Tableau2[[#This Row],[Coe_Med_E1]]+Tableau2[[#This Row],[Coe_Med_E2]]+Tableau2[[#This Row],[Coe_Med_E3]]</f>
        <v>3.3809523809523814</v>
      </c>
      <c r="AA196" s="4">
        <v>4</v>
      </c>
      <c r="AB196" s="4">
        <v>1</v>
      </c>
    </row>
    <row r="197" spans="1:28" x14ac:dyDescent="0.25">
      <c r="A197" t="s">
        <v>220</v>
      </c>
      <c r="B197" s="1">
        <v>35.5</v>
      </c>
      <c r="C197" s="1">
        <v>20</v>
      </c>
      <c r="D197" s="1">
        <v>24.5</v>
      </c>
      <c r="E197" s="1">
        <v>21.5</v>
      </c>
      <c r="I197" s="1">
        <v>29.5</v>
      </c>
      <c r="L197" s="1">
        <f>SUM(Tableau2[[#This Row],[Med_D1]:[Med_D7]])</f>
        <v>101.5</v>
      </c>
      <c r="M197" s="1">
        <f>Tableau2[[#This Row],[Med_E3]]+Tableau2[[#This Row],[Med_E2]]+Tableau2[[#This Row],[Med_E1]]</f>
        <v>29.5</v>
      </c>
      <c r="N197" s="1">
        <f>Tableau2[[#This Row],[Tot_MedD]]+Tableau2[[#This Row],[Tot_MedE]]</f>
        <v>131</v>
      </c>
      <c r="O197" s="1">
        <f>Tableau2[[#This Row],[Med_D1]]/Tableau2[[#This Row],[Med_D1]]</f>
        <v>1</v>
      </c>
      <c r="P197" s="1">
        <f>Tableau2[[#This Row],[Med_D2]]/Tableau2[[#This Row],[Med_D1]]</f>
        <v>0.56338028169014087</v>
      </c>
      <c r="Q197" s="1">
        <f>Tableau2[[#This Row],[Med_D3]]/Tableau2[[#This Row],[Med_D1]]</f>
        <v>0.6901408450704225</v>
      </c>
      <c r="R197" s="1">
        <f>Tableau2[[#This Row],[Med_D4]]/Tableau2[[#This Row],[Med_D1]]</f>
        <v>0.60563380281690138</v>
      </c>
      <c r="S197" s="1">
        <f>Tableau2[[#This Row],[Med_D5]]/Tableau2[[#This Row],[Med_D1]]</f>
        <v>0</v>
      </c>
      <c r="T197" s="1">
        <f>Tableau2[[#This Row],[Med_D6]]/Tableau2[[#This Row],[Med_D1]]</f>
        <v>0</v>
      </c>
      <c r="U197" s="1">
        <f>Tableau2[[#This Row],[Med_D7]]/Tableau2[[#This Row],[Med_D1]]</f>
        <v>0</v>
      </c>
      <c r="V197" s="1">
        <f>Tableau2[[#This Row],[Med_E1]]/Tableau2[[#This Row],[Med_D1]]</f>
        <v>0.83098591549295775</v>
      </c>
      <c r="W197" s="1">
        <f>Tableau2[[#This Row],[Med_E2]]/Tableau2[[#This Row],[Med_D1]]</f>
        <v>0</v>
      </c>
      <c r="X197" s="1">
        <f>Tableau2[[#This Row],[Med_E3]]/Tableau2[[#This Row],[Med_D1]]</f>
        <v>0</v>
      </c>
      <c r="Y197" s="1">
        <f>SUM(Tableau2[[#This Row],[Coe_Med_D1]:[Coe_Med_D7]])</f>
        <v>2.859154929577465</v>
      </c>
      <c r="Z197" s="1">
        <f>Tableau2[[#This Row],[Tot_Coe_MedD]]+Tableau2[[#This Row],[Coe_Med_E1]]+Tableau2[[#This Row],[Coe_Med_E2]]+Tableau2[[#This Row],[Coe_Med_E3]]</f>
        <v>3.6901408450704229</v>
      </c>
      <c r="AA197" s="4">
        <v>4</v>
      </c>
      <c r="AB197" s="4">
        <v>1</v>
      </c>
    </row>
    <row r="198" spans="1:28" x14ac:dyDescent="0.25">
      <c r="A198" t="s">
        <v>221</v>
      </c>
      <c r="B198" s="1">
        <v>29</v>
      </c>
      <c r="C198" s="1">
        <v>19</v>
      </c>
      <c r="D198" s="1">
        <v>17</v>
      </c>
      <c r="E198" s="1">
        <v>23</v>
      </c>
      <c r="I198" s="1">
        <v>28</v>
      </c>
      <c r="L198" s="1">
        <f>SUM(Tableau2[[#This Row],[Med_D1]:[Med_D7]])</f>
        <v>88</v>
      </c>
      <c r="M198" s="1">
        <f>Tableau2[[#This Row],[Med_E3]]+Tableau2[[#This Row],[Med_E2]]+Tableau2[[#This Row],[Med_E1]]</f>
        <v>28</v>
      </c>
      <c r="N198" s="1">
        <f>Tableau2[[#This Row],[Tot_MedD]]+Tableau2[[#This Row],[Tot_MedE]]</f>
        <v>116</v>
      </c>
      <c r="O198" s="1">
        <f>Tableau2[[#This Row],[Med_D1]]/Tableau2[[#This Row],[Med_D1]]</f>
        <v>1</v>
      </c>
      <c r="P198" s="1">
        <f>Tableau2[[#This Row],[Med_D2]]/Tableau2[[#This Row],[Med_D1]]</f>
        <v>0.65517241379310343</v>
      </c>
      <c r="Q198" s="1">
        <f>Tableau2[[#This Row],[Med_D3]]/Tableau2[[#This Row],[Med_D1]]</f>
        <v>0.58620689655172409</v>
      </c>
      <c r="R198" s="1">
        <f>Tableau2[[#This Row],[Med_D4]]/Tableau2[[#This Row],[Med_D1]]</f>
        <v>0.7931034482758621</v>
      </c>
      <c r="S198" s="1">
        <f>Tableau2[[#This Row],[Med_D5]]/Tableau2[[#This Row],[Med_D1]]</f>
        <v>0</v>
      </c>
      <c r="T198" s="1">
        <f>Tableau2[[#This Row],[Med_D6]]/Tableau2[[#This Row],[Med_D1]]</f>
        <v>0</v>
      </c>
      <c r="U198" s="1">
        <f>Tableau2[[#This Row],[Med_D7]]/Tableau2[[#This Row],[Med_D1]]</f>
        <v>0</v>
      </c>
      <c r="V198" s="1">
        <f>Tableau2[[#This Row],[Med_E1]]/Tableau2[[#This Row],[Med_D1]]</f>
        <v>0.96551724137931039</v>
      </c>
      <c r="W198" s="1">
        <f>Tableau2[[#This Row],[Med_E2]]/Tableau2[[#This Row],[Med_D1]]</f>
        <v>0</v>
      </c>
      <c r="X198" s="1">
        <f>Tableau2[[#This Row],[Med_E3]]/Tableau2[[#This Row],[Med_D1]]</f>
        <v>0</v>
      </c>
      <c r="Y198" s="1">
        <f>SUM(Tableau2[[#This Row],[Coe_Med_D1]:[Coe_Med_D7]])</f>
        <v>3.0344827586206895</v>
      </c>
      <c r="Z198" s="1">
        <f>Tableau2[[#This Row],[Tot_Coe_MedD]]+Tableau2[[#This Row],[Coe_Med_E1]]+Tableau2[[#This Row],[Coe_Med_E2]]+Tableau2[[#This Row],[Coe_Med_E3]]</f>
        <v>4</v>
      </c>
      <c r="AA198" s="4">
        <v>4</v>
      </c>
      <c r="AB198" s="4">
        <v>1</v>
      </c>
    </row>
    <row r="199" spans="1:28" x14ac:dyDescent="0.25">
      <c r="A199" t="s">
        <v>222</v>
      </c>
      <c r="B199" s="1">
        <v>53</v>
      </c>
      <c r="C199" s="1">
        <v>16</v>
      </c>
      <c r="D199" s="1">
        <v>16</v>
      </c>
      <c r="E199" s="1">
        <v>18</v>
      </c>
      <c r="I199" s="1">
        <v>25</v>
      </c>
      <c r="L199" s="1">
        <f>SUM(Tableau2[[#This Row],[Med_D1]:[Med_D7]])</f>
        <v>103</v>
      </c>
      <c r="M199" s="1">
        <f>Tableau2[[#This Row],[Med_E3]]+Tableau2[[#This Row],[Med_E2]]+Tableau2[[#This Row],[Med_E1]]</f>
        <v>25</v>
      </c>
      <c r="N199" s="1">
        <f>Tableau2[[#This Row],[Tot_MedD]]+Tableau2[[#This Row],[Tot_MedE]]</f>
        <v>128</v>
      </c>
      <c r="O199" s="1">
        <f>Tableau2[[#This Row],[Med_D1]]/Tableau2[[#This Row],[Med_D1]]</f>
        <v>1</v>
      </c>
      <c r="P199" s="1">
        <f>Tableau2[[#This Row],[Med_D2]]/Tableau2[[#This Row],[Med_D1]]</f>
        <v>0.30188679245283018</v>
      </c>
      <c r="Q199" s="1">
        <f>Tableau2[[#This Row],[Med_D3]]/Tableau2[[#This Row],[Med_D1]]</f>
        <v>0.30188679245283018</v>
      </c>
      <c r="R199" s="1">
        <f>Tableau2[[#This Row],[Med_D4]]/Tableau2[[#This Row],[Med_D1]]</f>
        <v>0.33962264150943394</v>
      </c>
      <c r="S199" s="1">
        <f>Tableau2[[#This Row],[Med_D5]]/Tableau2[[#This Row],[Med_D1]]</f>
        <v>0</v>
      </c>
      <c r="T199" s="1">
        <f>Tableau2[[#This Row],[Med_D6]]/Tableau2[[#This Row],[Med_D1]]</f>
        <v>0</v>
      </c>
      <c r="U199" s="1">
        <f>Tableau2[[#This Row],[Med_D7]]/Tableau2[[#This Row],[Med_D1]]</f>
        <v>0</v>
      </c>
      <c r="V199" s="1">
        <f>Tableau2[[#This Row],[Med_E1]]/Tableau2[[#This Row],[Med_D1]]</f>
        <v>0.47169811320754718</v>
      </c>
      <c r="W199" s="1">
        <f>Tableau2[[#This Row],[Med_E2]]/Tableau2[[#This Row],[Med_D1]]</f>
        <v>0</v>
      </c>
      <c r="X199" s="1">
        <f>Tableau2[[#This Row],[Med_E3]]/Tableau2[[#This Row],[Med_D1]]</f>
        <v>0</v>
      </c>
      <c r="Y199" s="1">
        <f>SUM(Tableau2[[#This Row],[Coe_Med_D1]:[Coe_Med_D7]])</f>
        <v>1.9433962264150941</v>
      </c>
      <c r="Z199" s="1">
        <f>Tableau2[[#This Row],[Tot_Coe_MedD]]+Tableau2[[#This Row],[Coe_Med_E1]]+Tableau2[[#This Row],[Coe_Med_E2]]+Tableau2[[#This Row],[Coe_Med_E3]]</f>
        <v>2.4150943396226414</v>
      </c>
      <c r="AA199" s="4">
        <v>4</v>
      </c>
      <c r="AB199" s="4">
        <v>1</v>
      </c>
    </row>
    <row r="200" spans="1:28" x14ac:dyDescent="0.25">
      <c r="A200" t="s">
        <v>223</v>
      </c>
      <c r="B200" s="1">
        <v>43.5</v>
      </c>
      <c r="C200" s="1">
        <v>27</v>
      </c>
      <c r="D200" s="1">
        <v>27</v>
      </c>
      <c r="I200" s="1">
        <v>40</v>
      </c>
      <c r="L200" s="1">
        <f>SUM(Tableau2[[#This Row],[Med_D1]:[Med_D7]])</f>
        <v>97.5</v>
      </c>
      <c r="M200" s="1">
        <f>Tableau2[[#This Row],[Med_E3]]+Tableau2[[#This Row],[Med_E2]]+Tableau2[[#This Row],[Med_E1]]</f>
        <v>40</v>
      </c>
      <c r="N200" s="1">
        <f>Tableau2[[#This Row],[Tot_MedD]]+Tableau2[[#This Row],[Tot_MedE]]</f>
        <v>137.5</v>
      </c>
      <c r="O200" s="1">
        <f>Tableau2[[#This Row],[Med_D1]]/Tableau2[[#This Row],[Med_D1]]</f>
        <v>1</v>
      </c>
      <c r="P200" s="1">
        <f>Tableau2[[#This Row],[Med_D2]]/Tableau2[[#This Row],[Med_D1]]</f>
        <v>0.62068965517241381</v>
      </c>
      <c r="Q200" s="1">
        <f>Tableau2[[#This Row],[Med_D3]]/Tableau2[[#This Row],[Med_D1]]</f>
        <v>0.62068965517241381</v>
      </c>
      <c r="R200" s="1">
        <f>Tableau2[[#This Row],[Med_D4]]/Tableau2[[#This Row],[Med_D1]]</f>
        <v>0</v>
      </c>
      <c r="S200" s="1">
        <f>Tableau2[[#This Row],[Med_D5]]/Tableau2[[#This Row],[Med_D1]]</f>
        <v>0</v>
      </c>
      <c r="T200" s="1">
        <f>Tableau2[[#This Row],[Med_D6]]/Tableau2[[#This Row],[Med_D1]]</f>
        <v>0</v>
      </c>
      <c r="U200" s="1">
        <f>Tableau2[[#This Row],[Med_D7]]/Tableau2[[#This Row],[Med_D1]]</f>
        <v>0</v>
      </c>
      <c r="V200" s="1">
        <f>Tableau2[[#This Row],[Med_E1]]/Tableau2[[#This Row],[Med_D1]]</f>
        <v>0.91954022988505746</v>
      </c>
      <c r="W200" s="1">
        <f>Tableau2[[#This Row],[Med_E2]]/Tableau2[[#This Row],[Med_D1]]</f>
        <v>0</v>
      </c>
      <c r="X200" s="1">
        <f>Tableau2[[#This Row],[Med_E3]]/Tableau2[[#This Row],[Med_D1]]</f>
        <v>0</v>
      </c>
      <c r="Y200" s="1">
        <f>SUM(Tableau2[[#This Row],[Coe_Med_D1]:[Coe_Med_D7]])</f>
        <v>2.2413793103448274</v>
      </c>
      <c r="Z200" s="1">
        <f>Tableau2[[#This Row],[Tot_Coe_MedD]]+Tableau2[[#This Row],[Coe_Med_E1]]+Tableau2[[#This Row],[Coe_Med_E2]]+Tableau2[[#This Row],[Coe_Med_E3]]</f>
        <v>3.1609195402298846</v>
      </c>
      <c r="AA200" s="4">
        <v>3</v>
      </c>
      <c r="AB200" s="4">
        <v>1</v>
      </c>
    </row>
    <row r="201" spans="1:28" x14ac:dyDescent="0.25">
      <c r="A201" t="s">
        <v>224</v>
      </c>
      <c r="B201" s="1">
        <v>51</v>
      </c>
      <c r="C201" s="1">
        <v>19.5</v>
      </c>
      <c r="D201" s="1">
        <v>17</v>
      </c>
      <c r="I201" s="1">
        <v>35</v>
      </c>
      <c r="L201" s="1">
        <f>SUM(Tableau2[[#This Row],[Med_D1]:[Med_D7]])</f>
        <v>87.5</v>
      </c>
      <c r="M201" s="1">
        <f>Tableau2[[#This Row],[Med_E3]]+Tableau2[[#This Row],[Med_E2]]+Tableau2[[#This Row],[Med_E1]]</f>
        <v>35</v>
      </c>
      <c r="N201" s="1">
        <f>Tableau2[[#This Row],[Tot_MedD]]+Tableau2[[#This Row],[Tot_MedE]]</f>
        <v>122.5</v>
      </c>
      <c r="O201" s="1">
        <f>Tableau2[[#This Row],[Med_D1]]/Tableau2[[#This Row],[Med_D1]]</f>
        <v>1</v>
      </c>
      <c r="P201" s="1">
        <f>Tableau2[[#This Row],[Med_D2]]/Tableau2[[#This Row],[Med_D1]]</f>
        <v>0.38235294117647056</v>
      </c>
      <c r="Q201" s="1">
        <f>Tableau2[[#This Row],[Med_D3]]/Tableau2[[#This Row],[Med_D1]]</f>
        <v>0.33333333333333331</v>
      </c>
      <c r="R201" s="1">
        <f>Tableau2[[#This Row],[Med_D4]]/Tableau2[[#This Row],[Med_D1]]</f>
        <v>0</v>
      </c>
      <c r="S201" s="1">
        <f>Tableau2[[#This Row],[Med_D5]]/Tableau2[[#This Row],[Med_D1]]</f>
        <v>0</v>
      </c>
      <c r="T201" s="1">
        <f>Tableau2[[#This Row],[Med_D6]]/Tableau2[[#This Row],[Med_D1]]</f>
        <v>0</v>
      </c>
      <c r="U201" s="1">
        <f>Tableau2[[#This Row],[Med_D7]]/Tableau2[[#This Row],[Med_D1]]</f>
        <v>0</v>
      </c>
      <c r="V201" s="1">
        <f>Tableau2[[#This Row],[Med_E1]]/Tableau2[[#This Row],[Med_D1]]</f>
        <v>0.68627450980392157</v>
      </c>
      <c r="W201" s="1">
        <f>Tableau2[[#This Row],[Med_E2]]/Tableau2[[#This Row],[Med_D1]]</f>
        <v>0</v>
      </c>
      <c r="X201" s="1">
        <f>Tableau2[[#This Row],[Med_E3]]/Tableau2[[#This Row],[Med_D1]]</f>
        <v>0</v>
      </c>
      <c r="Y201" s="1">
        <f>SUM(Tableau2[[#This Row],[Coe_Med_D1]:[Coe_Med_D7]])</f>
        <v>1.7156862745098038</v>
      </c>
      <c r="Z201" s="1">
        <f>Tableau2[[#This Row],[Tot_Coe_MedD]]+Tableau2[[#This Row],[Coe_Med_E1]]+Tableau2[[#This Row],[Coe_Med_E2]]+Tableau2[[#This Row],[Coe_Med_E3]]</f>
        <v>2.4019607843137254</v>
      </c>
      <c r="AA201" s="4">
        <v>3</v>
      </c>
      <c r="AB201" s="4">
        <v>1</v>
      </c>
    </row>
    <row r="202" spans="1:28" x14ac:dyDescent="0.25">
      <c r="A202" t="s">
        <v>225</v>
      </c>
      <c r="B202" s="1">
        <v>41</v>
      </c>
      <c r="C202" s="1">
        <v>22</v>
      </c>
      <c r="D202" s="1">
        <v>22</v>
      </c>
      <c r="I202" s="1">
        <v>36</v>
      </c>
      <c r="L202" s="1">
        <f>SUM(Tableau2[[#This Row],[Med_D1]:[Med_D7]])</f>
        <v>85</v>
      </c>
      <c r="M202" s="1">
        <f>Tableau2[[#This Row],[Med_E3]]+Tableau2[[#This Row],[Med_E2]]+Tableau2[[#This Row],[Med_E1]]</f>
        <v>36</v>
      </c>
      <c r="N202" s="1">
        <f>Tableau2[[#This Row],[Tot_MedD]]+Tableau2[[#This Row],[Tot_MedE]]</f>
        <v>121</v>
      </c>
      <c r="O202" s="1">
        <f>Tableau2[[#This Row],[Med_D1]]/Tableau2[[#This Row],[Med_D1]]</f>
        <v>1</v>
      </c>
      <c r="P202" s="1">
        <f>Tableau2[[#This Row],[Med_D2]]/Tableau2[[#This Row],[Med_D1]]</f>
        <v>0.53658536585365857</v>
      </c>
      <c r="Q202" s="1">
        <f>Tableau2[[#This Row],[Med_D3]]/Tableau2[[#This Row],[Med_D1]]</f>
        <v>0.53658536585365857</v>
      </c>
      <c r="R202" s="1">
        <f>Tableau2[[#This Row],[Med_D4]]/Tableau2[[#This Row],[Med_D1]]</f>
        <v>0</v>
      </c>
      <c r="S202" s="1">
        <f>Tableau2[[#This Row],[Med_D5]]/Tableau2[[#This Row],[Med_D1]]</f>
        <v>0</v>
      </c>
      <c r="T202" s="1">
        <f>Tableau2[[#This Row],[Med_D6]]/Tableau2[[#This Row],[Med_D1]]</f>
        <v>0</v>
      </c>
      <c r="U202" s="1">
        <f>Tableau2[[#This Row],[Med_D7]]/Tableau2[[#This Row],[Med_D1]]</f>
        <v>0</v>
      </c>
      <c r="V202" s="1">
        <f>Tableau2[[#This Row],[Med_E1]]/Tableau2[[#This Row],[Med_D1]]</f>
        <v>0.87804878048780488</v>
      </c>
      <c r="W202" s="1">
        <f>Tableau2[[#This Row],[Med_E2]]/Tableau2[[#This Row],[Med_D1]]</f>
        <v>0</v>
      </c>
      <c r="X202" s="1">
        <f>Tableau2[[#This Row],[Med_E3]]/Tableau2[[#This Row],[Med_D1]]</f>
        <v>0</v>
      </c>
      <c r="Y202" s="1">
        <f>SUM(Tableau2[[#This Row],[Coe_Med_D1]:[Coe_Med_D7]])</f>
        <v>2.0731707317073171</v>
      </c>
      <c r="Z202" s="1">
        <f>Tableau2[[#This Row],[Tot_Coe_MedD]]+Tableau2[[#This Row],[Coe_Med_E1]]+Tableau2[[#This Row],[Coe_Med_E2]]+Tableau2[[#This Row],[Coe_Med_E3]]</f>
        <v>2.9512195121951219</v>
      </c>
      <c r="AA202" s="4">
        <v>3</v>
      </c>
      <c r="AB202" s="4">
        <v>1</v>
      </c>
    </row>
    <row r="203" spans="1:28" x14ac:dyDescent="0.25">
      <c r="A203" t="s">
        <v>226</v>
      </c>
      <c r="B203" s="1">
        <v>40</v>
      </c>
      <c r="C203" s="1">
        <v>45</v>
      </c>
      <c r="D203" s="1">
        <v>20</v>
      </c>
      <c r="E203" s="1">
        <v>15</v>
      </c>
      <c r="I203" s="1">
        <v>39.5</v>
      </c>
      <c r="L203" s="1">
        <f>SUM(Tableau2[[#This Row],[Med_D1]:[Med_D7]])</f>
        <v>120</v>
      </c>
      <c r="M203" s="1">
        <f>Tableau2[[#This Row],[Med_E3]]+Tableau2[[#This Row],[Med_E2]]+Tableau2[[#This Row],[Med_E1]]</f>
        <v>39.5</v>
      </c>
      <c r="N203" s="1">
        <f>Tableau2[[#This Row],[Tot_MedD]]+Tableau2[[#This Row],[Tot_MedE]]</f>
        <v>159.5</v>
      </c>
      <c r="O203" s="1">
        <f>Tableau2[[#This Row],[Med_D1]]/Tableau2[[#This Row],[Med_D1]]</f>
        <v>1</v>
      </c>
      <c r="P203" s="1">
        <f>Tableau2[[#This Row],[Med_D2]]/Tableau2[[#This Row],[Med_D1]]</f>
        <v>1.125</v>
      </c>
      <c r="Q203" s="1">
        <f>Tableau2[[#This Row],[Med_D3]]/Tableau2[[#This Row],[Med_D1]]</f>
        <v>0.5</v>
      </c>
      <c r="R203" s="1">
        <f>Tableau2[[#This Row],[Med_D4]]/Tableau2[[#This Row],[Med_D1]]</f>
        <v>0.375</v>
      </c>
      <c r="S203" s="1">
        <f>Tableau2[[#This Row],[Med_D5]]/Tableau2[[#This Row],[Med_D1]]</f>
        <v>0</v>
      </c>
      <c r="T203" s="1">
        <f>Tableau2[[#This Row],[Med_D6]]/Tableau2[[#This Row],[Med_D1]]</f>
        <v>0</v>
      </c>
      <c r="U203" s="1">
        <f>Tableau2[[#This Row],[Med_D7]]/Tableau2[[#This Row],[Med_D1]]</f>
        <v>0</v>
      </c>
      <c r="V203" s="1">
        <f>Tableau2[[#This Row],[Med_E1]]/Tableau2[[#This Row],[Med_D1]]</f>
        <v>0.98750000000000004</v>
      </c>
      <c r="W203" s="1">
        <f>Tableau2[[#This Row],[Med_E2]]/Tableau2[[#This Row],[Med_D1]]</f>
        <v>0</v>
      </c>
      <c r="X203" s="1">
        <f>Tableau2[[#This Row],[Med_E3]]/Tableau2[[#This Row],[Med_D1]]</f>
        <v>0</v>
      </c>
      <c r="Y203" s="1">
        <f>SUM(Tableau2[[#This Row],[Coe_Med_D1]:[Coe_Med_D7]])</f>
        <v>3</v>
      </c>
      <c r="Z203" s="1">
        <f>Tableau2[[#This Row],[Tot_Coe_MedD]]+Tableau2[[#This Row],[Coe_Med_E1]]+Tableau2[[#This Row],[Coe_Med_E2]]+Tableau2[[#This Row],[Coe_Med_E3]]</f>
        <v>3.9874999999999998</v>
      </c>
      <c r="AA203" s="4">
        <v>4</v>
      </c>
      <c r="AB203" s="4">
        <v>1</v>
      </c>
    </row>
    <row r="204" spans="1:28" x14ac:dyDescent="0.25">
      <c r="A204" t="s">
        <v>227</v>
      </c>
      <c r="B204" s="1">
        <v>32.5</v>
      </c>
      <c r="C204" s="1">
        <v>41.5</v>
      </c>
      <c r="D204" s="1">
        <v>18</v>
      </c>
      <c r="E204" s="1">
        <v>15.5</v>
      </c>
      <c r="I204" s="1">
        <v>38</v>
      </c>
      <c r="L204" s="1">
        <f>SUM(Tableau2[[#This Row],[Med_D1]:[Med_D7]])</f>
        <v>107.5</v>
      </c>
      <c r="M204" s="1">
        <f>Tableau2[[#This Row],[Med_E3]]+Tableau2[[#This Row],[Med_E2]]+Tableau2[[#This Row],[Med_E1]]</f>
        <v>38</v>
      </c>
      <c r="N204" s="1">
        <f>Tableau2[[#This Row],[Tot_MedD]]+Tableau2[[#This Row],[Tot_MedE]]</f>
        <v>145.5</v>
      </c>
      <c r="O204" s="1">
        <f>Tableau2[[#This Row],[Med_D1]]/Tableau2[[#This Row],[Med_D1]]</f>
        <v>1</v>
      </c>
      <c r="P204" s="1">
        <f>Tableau2[[#This Row],[Med_D2]]/Tableau2[[#This Row],[Med_D1]]</f>
        <v>1.2769230769230768</v>
      </c>
      <c r="Q204" s="1">
        <f>Tableau2[[#This Row],[Med_D3]]/Tableau2[[#This Row],[Med_D1]]</f>
        <v>0.55384615384615388</v>
      </c>
      <c r="R204" s="1">
        <f>Tableau2[[#This Row],[Med_D4]]/Tableau2[[#This Row],[Med_D1]]</f>
        <v>0.47692307692307695</v>
      </c>
      <c r="S204" s="1">
        <f>Tableau2[[#This Row],[Med_D5]]/Tableau2[[#This Row],[Med_D1]]</f>
        <v>0</v>
      </c>
      <c r="T204" s="1">
        <f>Tableau2[[#This Row],[Med_D6]]/Tableau2[[#This Row],[Med_D1]]</f>
        <v>0</v>
      </c>
      <c r="U204" s="1">
        <f>Tableau2[[#This Row],[Med_D7]]/Tableau2[[#This Row],[Med_D1]]</f>
        <v>0</v>
      </c>
      <c r="V204" s="1">
        <f>Tableau2[[#This Row],[Med_E1]]/Tableau2[[#This Row],[Med_D1]]</f>
        <v>1.1692307692307693</v>
      </c>
      <c r="W204" s="1">
        <f>Tableau2[[#This Row],[Med_E2]]/Tableau2[[#This Row],[Med_D1]]</f>
        <v>0</v>
      </c>
      <c r="X204" s="1">
        <f>Tableau2[[#This Row],[Med_E3]]/Tableau2[[#This Row],[Med_D1]]</f>
        <v>0</v>
      </c>
      <c r="Y204" s="1">
        <f>SUM(Tableau2[[#This Row],[Coe_Med_D1]:[Coe_Med_D7]])</f>
        <v>3.3076923076923075</v>
      </c>
      <c r="Z204" s="1">
        <f>Tableau2[[#This Row],[Tot_Coe_MedD]]+Tableau2[[#This Row],[Coe_Med_E1]]+Tableau2[[#This Row],[Coe_Med_E2]]+Tableau2[[#This Row],[Coe_Med_E3]]</f>
        <v>4.476923076923077</v>
      </c>
      <c r="AA204" s="4">
        <v>4</v>
      </c>
      <c r="AB204" s="4">
        <v>1</v>
      </c>
    </row>
    <row r="205" spans="1:28" x14ac:dyDescent="0.25">
      <c r="A205" t="s">
        <v>228</v>
      </c>
      <c r="B205" s="1">
        <v>33.5</v>
      </c>
      <c r="C205" s="1">
        <v>37.5</v>
      </c>
      <c r="D205" s="1">
        <v>22</v>
      </c>
      <c r="E205" s="1">
        <v>16</v>
      </c>
      <c r="I205" s="1">
        <v>28.5</v>
      </c>
      <c r="L205" s="1">
        <f>SUM(Tableau2[[#This Row],[Med_D1]:[Med_D7]])</f>
        <v>109</v>
      </c>
      <c r="M205" s="1">
        <f>Tableau2[[#This Row],[Med_E3]]+Tableau2[[#This Row],[Med_E2]]+Tableau2[[#This Row],[Med_E1]]</f>
        <v>28.5</v>
      </c>
      <c r="N205" s="1">
        <f>Tableau2[[#This Row],[Tot_MedD]]+Tableau2[[#This Row],[Tot_MedE]]</f>
        <v>137.5</v>
      </c>
      <c r="O205" s="1">
        <f>Tableau2[[#This Row],[Med_D1]]/Tableau2[[#This Row],[Med_D1]]</f>
        <v>1</v>
      </c>
      <c r="P205" s="1">
        <f>Tableau2[[#This Row],[Med_D2]]/Tableau2[[#This Row],[Med_D1]]</f>
        <v>1.1194029850746268</v>
      </c>
      <c r="Q205" s="1">
        <f>Tableau2[[#This Row],[Med_D3]]/Tableau2[[#This Row],[Med_D1]]</f>
        <v>0.65671641791044777</v>
      </c>
      <c r="R205" s="1">
        <f>Tableau2[[#This Row],[Med_D4]]/Tableau2[[#This Row],[Med_D1]]</f>
        <v>0.47761194029850745</v>
      </c>
      <c r="S205" s="1">
        <f>Tableau2[[#This Row],[Med_D5]]/Tableau2[[#This Row],[Med_D1]]</f>
        <v>0</v>
      </c>
      <c r="T205" s="1">
        <f>Tableau2[[#This Row],[Med_D6]]/Tableau2[[#This Row],[Med_D1]]</f>
        <v>0</v>
      </c>
      <c r="U205" s="1">
        <f>Tableau2[[#This Row],[Med_D7]]/Tableau2[[#This Row],[Med_D1]]</f>
        <v>0</v>
      </c>
      <c r="V205" s="1">
        <f>Tableau2[[#This Row],[Med_E1]]/Tableau2[[#This Row],[Med_D1]]</f>
        <v>0.85074626865671643</v>
      </c>
      <c r="W205" s="1">
        <f>Tableau2[[#This Row],[Med_E2]]/Tableau2[[#This Row],[Med_D1]]</f>
        <v>0</v>
      </c>
      <c r="X205" s="1">
        <f>Tableau2[[#This Row],[Med_E3]]/Tableau2[[#This Row],[Med_D1]]</f>
        <v>0</v>
      </c>
      <c r="Y205" s="1">
        <f>SUM(Tableau2[[#This Row],[Coe_Med_D1]:[Coe_Med_D7]])</f>
        <v>3.2537313432835822</v>
      </c>
      <c r="Z205" s="1">
        <f>Tableau2[[#This Row],[Tot_Coe_MedD]]+Tableau2[[#This Row],[Coe_Med_E1]]+Tableau2[[#This Row],[Coe_Med_E2]]+Tableau2[[#This Row],[Coe_Med_E3]]</f>
        <v>4.1044776119402986</v>
      </c>
      <c r="AA205" s="4">
        <v>4</v>
      </c>
      <c r="AB205" s="4">
        <v>1</v>
      </c>
    </row>
    <row r="206" spans="1:28" x14ac:dyDescent="0.25">
      <c r="A206" t="s">
        <v>229</v>
      </c>
      <c r="B206" s="1">
        <v>40</v>
      </c>
      <c r="C206" s="1">
        <v>27</v>
      </c>
      <c r="D206" s="1">
        <v>25</v>
      </c>
      <c r="E206" s="1">
        <v>16</v>
      </c>
      <c r="I206" s="1">
        <v>28</v>
      </c>
      <c r="L206" s="1">
        <f>SUM(Tableau2[[#This Row],[Med_D1]:[Med_D7]])</f>
        <v>108</v>
      </c>
      <c r="M206" s="1">
        <f>Tableau2[[#This Row],[Med_E3]]+Tableau2[[#This Row],[Med_E2]]+Tableau2[[#This Row],[Med_E1]]</f>
        <v>28</v>
      </c>
      <c r="N206" s="1">
        <f>Tableau2[[#This Row],[Tot_MedD]]+Tableau2[[#This Row],[Tot_MedE]]</f>
        <v>136</v>
      </c>
      <c r="O206" s="1">
        <f>Tableau2[[#This Row],[Med_D1]]/Tableau2[[#This Row],[Med_D1]]</f>
        <v>1</v>
      </c>
      <c r="P206" s="1">
        <f>Tableau2[[#This Row],[Med_D2]]/Tableau2[[#This Row],[Med_D1]]</f>
        <v>0.67500000000000004</v>
      </c>
      <c r="Q206" s="1">
        <f>Tableau2[[#This Row],[Med_D3]]/Tableau2[[#This Row],[Med_D1]]</f>
        <v>0.625</v>
      </c>
      <c r="R206" s="1">
        <f>Tableau2[[#This Row],[Med_D4]]/Tableau2[[#This Row],[Med_D1]]</f>
        <v>0.4</v>
      </c>
      <c r="S206" s="1">
        <f>Tableau2[[#This Row],[Med_D5]]/Tableau2[[#This Row],[Med_D1]]</f>
        <v>0</v>
      </c>
      <c r="T206" s="1">
        <f>Tableau2[[#This Row],[Med_D6]]/Tableau2[[#This Row],[Med_D1]]</f>
        <v>0</v>
      </c>
      <c r="U206" s="1">
        <f>Tableau2[[#This Row],[Med_D7]]/Tableau2[[#This Row],[Med_D1]]</f>
        <v>0</v>
      </c>
      <c r="V206" s="1">
        <f>Tableau2[[#This Row],[Med_E1]]/Tableau2[[#This Row],[Med_D1]]</f>
        <v>0.7</v>
      </c>
      <c r="W206" s="1">
        <f>Tableau2[[#This Row],[Med_E2]]/Tableau2[[#This Row],[Med_D1]]</f>
        <v>0</v>
      </c>
      <c r="X206" s="1">
        <f>Tableau2[[#This Row],[Med_E3]]/Tableau2[[#This Row],[Med_D1]]</f>
        <v>0</v>
      </c>
      <c r="Y206" s="1">
        <f>SUM(Tableau2[[#This Row],[Coe_Med_D1]:[Coe_Med_D7]])</f>
        <v>2.6999999999999997</v>
      </c>
      <c r="Z206" s="1">
        <f>Tableau2[[#This Row],[Tot_Coe_MedD]]+Tableau2[[#This Row],[Coe_Med_E1]]+Tableau2[[#This Row],[Coe_Med_E2]]+Tableau2[[#This Row],[Coe_Med_E3]]</f>
        <v>3.3999999999999995</v>
      </c>
      <c r="AA206" s="4">
        <v>4</v>
      </c>
      <c r="AB206" s="4">
        <v>1</v>
      </c>
    </row>
    <row r="207" spans="1:28" x14ac:dyDescent="0.25">
      <c r="A207" t="s">
        <v>230</v>
      </c>
      <c r="B207" s="1">
        <v>44</v>
      </c>
      <c r="C207" s="1">
        <v>35</v>
      </c>
      <c r="D207" s="1">
        <v>23</v>
      </c>
      <c r="E207" s="1">
        <v>18</v>
      </c>
      <c r="I207" s="1">
        <v>29</v>
      </c>
      <c r="L207" s="1">
        <f>SUM(Tableau2[[#This Row],[Med_D1]:[Med_D7]])</f>
        <v>120</v>
      </c>
      <c r="M207" s="1">
        <f>Tableau2[[#This Row],[Med_E3]]+Tableau2[[#This Row],[Med_E2]]+Tableau2[[#This Row],[Med_E1]]</f>
        <v>29</v>
      </c>
      <c r="N207" s="1">
        <f>Tableau2[[#This Row],[Tot_MedD]]+Tableau2[[#This Row],[Tot_MedE]]</f>
        <v>149</v>
      </c>
      <c r="O207" s="1">
        <f>Tableau2[[#This Row],[Med_D1]]/Tableau2[[#This Row],[Med_D1]]</f>
        <v>1</v>
      </c>
      <c r="P207" s="1">
        <f>Tableau2[[#This Row],[Med_D2]]/Tableau2[[#This Row],[Med_D1]]</f>
        <v>0.79545454545454541</v>
      </c>
      <c r="Q207" s="1">
        <f>Tableau2[[#This Row],[Med_D3]]/Tableau2[[#This Row],[Med_D1]]</f>
        <v>0.52272727272727271</v>
      </c>
      <c r="R207" s="1">
        <f>Tableau2[[#This Row],[Med_D4]]/Tableau2[[#This Row],[Med_D1]]</f>
        <v>0.40909090909090912</v>
      </c>
      <c r="S207" s="1">
        <f>Tableau2[[#This Row],[Med_D5]]/Tableau2[[#This Row],[Med_D1]]</f>
        <v>0</v>
      </c>
      <c r="T207" s="1">
        <f>Tableau2[[#This Row],[Med_D6]]/Tableau2[[#This Row],[Med_D1]]</f>
        <v>0</v>
      </c>
      <c r="U207" s="1">
        <f>Tableau2[[#This Row],[Med_D7]]/Tableau2[[#This Row],[Med_D1]]</f>
        <v>0</v>
      </c>
      <c r="V207" s="1">
        <f>Tableau2[[#This Row],[Med_E1]]/Tableau2[[#This Row],[Med_D1]]</f>
        <v>0.65909090909090906</v>
      </c>
      <c r="W207" s="1">
        <f>Tableau2[[#This Row],[Med_E2]]/Tableau2[[#This Row],[Med_D1]]</f>
        <v>0</v>
      </c>
      <c r="X207" s="1">
        <f>Tableau2[[#This Row],[Med_E3]]/Tableau2[[#This Row],[Med_D1]]</f>
        <v>0</v>
      </c>
      <c r="Y207" s="1">
        <f>SUM(Tableau2[[#This Row],[Coe_Med_D1]:[Coe_Med_D7]])</f>
        <v>2.7272727272727275</v>
      </c>
      <c r="Z207" s="1">
        <f>Tableau2[[#This Row],[Tot_Coe_MedD]]+Tableau2[[#This Row],[Coe_Med_E1]]+Tableau2[[#This Row],[Coe_Med_E2]]+Tableau2[[#This Row],[Coe_Med_E3]]</f>
        <v>3.3863636363636367</v>
      </c>
      <c r="AA207" s="4">
        <v>4</v>
      </c>
      <c r="AB207" s="4">
        <v>1</v>
      </c>
    </row>
    <row r="208" spans="1:28" x14ac:dyDescent="0.25">
      <c r="A208" t="s">
        <v>231</v>
      </c>
      <c r="B208" s="1">
        <v>44</v>
      </c>
      <c r="C208" s="1">
        <v>30</v>
      </c>
      <c r="D208" s="1">
        <v>33</v>
      </c>
      <c r="I208" s="1">
        <v>45</v>
      </c>
      <c r="L208" s="1">
        <f>SUM(Tableau2[[#This Row],[Med_D1]:[Med_D7]])</f>
        <v>107</v>
      </c>
      <c r="M208" s="1">
        <f>Tableau2[[#This Row],[Med_E3]]+Tableau2[[#This Row],[Med_E2]]+Tableau2[[#This Row],[Med_E1]]</f>
        <v>45</v>
      </c>
      <c r="N208" s="1">
        <f>Tableau2[[#This Row],[Tot_MedD]]+Tableau2[[#This Row],[Tot_MedE]]</f>
        <v>152</v>
      </c>
      <c r="O208" s="1">
        <f>Tableau2[[#This Row],[Med_D1]]/Tableau2[[#This Row],[Med_D1]]</f>
        <v>1</v>
      </c>
      <c r="P208" s="1">
        <f>Tableau2[[#This Row],[Med_D2]]/Tableau2[[#This Row],[Med_D1]]</f>
        <v>0.68181818181818177</v>
      </c>
      <c r="Q208" s="1">
        <f>Tableau2[[#This Row],[Med_D3]]/Tableau2[[#This Row],[Med_D1]]</f>
        <v>0.75</v>
      </c>
      <c r="R208" s="1">
        <f>Tableau2[[#This Row],[Med_D4]]/Tableau2[[#This Row],[Med_D1]]</f>
        <v>0</v>
      </c>
      <c r="S208" s="1">
        <f>Tableau2[[#This Row],[Med_D5]]/Tableau2[[#This Row],[Med_D1]]</f>
        <v>0</v>
      </c>
      <c r="T208" s="1">
        <f>Tableau2[[#This Row],[Med_D6]]/Tableau2[[#This Row],[Med_D1]]</f>
        <v>0</v>
      </c>
      <c r="U208" s="1">
        <f>Tableau2[[#This Row],[Med_D7]]/Tableau2[[#This Row],[Med_D1]]</f>
        <v>0</v>
      </c>
      <c r="V208" s="1">
        <f>Tableau2[[#This Row],[Med_E1]]/Tableau2[[#This Row],[Med_D1]]</f>
        <v>1.0227272727272727</v>
      </c>
      <c r="W208" s="1">
        <f>Tableau2[[#This Row],[Med_E2]]/Tableau2[[#This Row],[Med_D1]]</f>
        <v>0</v>
      </c>
      <c r="X208" s="1">
        <f>Tableau2[[#This Row],[Med_E3]]/Tableau2[[#This Row],[Med_D1]]</f>
        <v>0</v>
      </c>
      <c r="Y208" s="1">
        <f>SUM(Tableau2[[#This Row],[Coe_Med_D1]:[Coe_Med_D7]])</f>
        <v>2.4318181818181817</v>
      </c>
      <c r="Z208" s="1">
        <f>Tableau2[[#This Row],[Tot_Coe_MedD]]+Tableau2[[#This Row],[Coe_Med_E1]]+Tableau2[[#This Row],[Coe_Med_E2]]+Tableau2[[#This Row],[Coe_Med_E3]]</f>
        <v>3.4545454545454541</v>
      </c>
      <c r="AA208" s="4">
        <v>3</v>
      </c>
      <c r="AB208" s="4">
        <v>1</v>
      </c>
    </row>
    <row r="209" spans="1:28" x14ac:dyDescent="0.25">
      <c r="A209" t="s">
        <v>232</v>
      </c>
      <c r="B209" s="1">
        <v>31</v>
      </c>
      <c r="C209" s="1">
        <v>23</v>
      </c>
      <c r="D209" s="1">
        <v>19</v>
      </c>
      <c r="E209" s="1">
        <v>21</v>
      </c>
      <c r="I209" s="1">
        <v>23</v>
      </c>
      <c r="L209" s="1">
        <f>SUM(Tableau2[[#This Row],[Med_D1]:[Med_D7]])</f>
        <v>94</v>
      </c>
      <c r="M209" s="1">
        <f>Tableau2[[#This Row],[Med_E3]]+Tableau2[[#This Row],[Med_E2]]+Tableau2[[#This Row],[Med_E1]]</f>
        <v>23</v>
      </c>
      <c r="N209" s="1">
        <f>Tableau2[[#This Row],[Tot_MedD]]+Tableau2[[#This Row],[Tot_MedE]]</f>
        <v>117</v>
      </c>
      <c r="O209" s="1">
        <f>Tableau2[[#This Row],[Med_D1]]/Tableau2[[#This Row],[Med_D1]]</f>
        <v>1</v>
      </c>
      <c r="P209" s="1">
        <f>Tableau2[[#This Row],[Med_D2]]/Tableau2[[#This Row],[Med_D1]]</f>
        <v>0.74193548387096775</v>
      </c>
      <c r="Q209" s="1">
        <f>Tableau2[[#This Row],[Med_D3]]/Tableau2[[#This Row],[Med_D1]]</f>
        <v>0.61290322580645162</v>
      </c>
      <c r="R209" s="1">
        <f>Tableau2[[#This Row],[Med_D4]]/Tableau2[[#This Row],[Med_D1]]</f>
        <v>0.67741935483870963</v>
      </c>
      <c r="S209" s="1">
        <f>Tableau2[[#This Row],[Med_D5]]/Tableau2[[#This Row],[Med_D1]]</f>
        <v>0</v>
      </c>
      <c r="T209" s="1">
        <f>Tableau2[[#This Row],[Med_D6]]/Tableau2[[#This Row],[Med_D1]]</f>
        <v>0</v>
      </c>
      <c r="U209" s="1">
        <f>Tableau2[[#This Row],[Med_D7]]/Tableau2[[#This Row],[Med_D1]]</f>
        <v>0</v>
      </c>
      <c r="V209" s="1">
        <f>Tableau2[[#This Row],[Med_E1]]/Tableau2[[#This Row],[Med_D1]]</f>
        <v>0.74193548387096775</v>
      </c>
      <c r="W209" s="1">
        <f>Tableau2[[#This Row],[Med_E2]]/Tableau2[[#This Row],[Med_D1]]</f>
        <v>0</v>
      </c>
      <c r="X209" s="1">
        <f>Tableau2[[#This Row],[Med_E3]]/Tableau2[[#This Row],[Med_D1]]</f>
        <v>0</v>
      </c>
      <c r="Y209" s="1">
        <f>SUM(Tableau2[[#This Row],[Coe_Med_D1]:[Coe_Med_D7]])</f>
        <v>3.032258064516129</v>
      </c>
      <c r="Z209" s="1">
        <f>Tableau2[[#This Row],[Tot_Coe_MedD]]+Tableau2[[#This Row],[Coe_Med_E1]]+Tableau2[[#This Row],[Coe_Med_E2]]+Tableau2[[#This Row],[Coe_Med_E3]]</f>
        <v>3.774193548387097</v>
      </c>
      <c r="AA209" s="4">
        <v>4</v>
      </c>
      <c r="AB209" s="4">
        <v>1</v>
      </c>
    </row>
    <row r="210" spans="1:28" x14ac:dyDescent="0.25">
      <c r="A210" t="s">
        <v>510</v>
      </c>
      <c r="B210" s="1">
        <v>21</v>
      </c>
      <c r="C210" s="1">
        <v>35</v>
      </c>
      <c r="D210" s="1">
        <v>21</v>
      </c>
      <c r="E210" s="1">
        <v>28</v>
      </c>
      <c r="I210" s="1">
        <v>14</v>
      </c>
      <c r="L210" s="1">
        <f>SUM(Tableau2[[#This Row],[Med_D1]:[Med_D7]])</f>
        <v>105</v>
      </c>
      <c r="M210" s="1">
        <f>Tableau2[[#This Row],[Med_E3]]+Tableau2[[#This Row],[Med_E2]]+Tableau2[[#This Row],[Med_E1]]</f>
        <v>14</v>
      </c>
      <c r="N210" s="1">
        <f>Tableau2[[#This Row],[Tot_MedD]]+Tableau2[[#This Row],[Tot_MedE]]</f>
        <v>119</v>
      </c>
      <c r="O210" s="1">
        <f>Tableau2[[#This Row],[Med_D1]]/Tableau2[[#This Row],[Med_D1]]</f>
        <v>1</v>
      </c>
      <c r="P210" s="1">
        <f>Tableau2[[#This Row],[Med_D2]]/Tableau2[[#This Row],[Med_D1]]</f>
        <v>1.6666666666666667</v>
      </c>
      <c r="Q210" s="1">
        <f>Tableau2[[#This Row],[Med_D3]]/Tableau2[[#This Row],[Med_D1]]</f>
        <v>1</v>
      </c>
      <c r="R210" s="1">
        <f>Tableau2[[#This Row],[Med_D4]]/Tableau2[[#This Row],[Med_D1]]</f>
        <v>1.3333333333333333</v>
      </c>
      <c r="S210" s="1">
        <f>Tableau2[[#This Row],[Med_D5]]/Tableau2[[#This Row],[Med_D1]]</f>
        <v>0</v>
      </c>
      <c r="T210" s="1">
        <f>Tableau2[[#This Row],[Med_D6]]/Tableau2[[#This Row],[Med_D1]]</f>
        <v>0</v>
      </c>
      <c r="U210" s="1">
        <f>Tableau2[[#This Row],[Med_D7]]/Tableau2[[#This Row],[Med_D1]]</f>
        <v>0</v>
      </c>
      <c r="V210" s="1">
        <f>Tableau2[[#This Row],[Med_E1]]/Tableau2[[#This Row],[Med_D1]]</f>
        <v>0.66666666666666663</v>
      </c>
      <c r="W210" s="1">
        <f>Tableau2[[#This Row],[Med_E2]]/Tableau2[[#This Row],[Med_D1]]</f>
        <v>0</v>
      </c>
      <c r="X210" s="1">
        <f>Tableau2[[#This Row],[Med_E3]]/Tableau2[[#This Row],[Med_D1]]</f>
        <v>0</v>
      </c>
      <c r="Y210" s="1">
        <f>SUM(Tableau2[[#This Row],[Coe_Med_D1]:[Coe_Med_D7]])</f>
        <v>5</v>
      </c>
      <c r="Z210" s="1">
        <f>Tableau2[[#This Row],[Tot_Coe_MedD]]+Tableau2[[#This Row],[Coe_Med_E1]]+Tableau2[[#This Row],[Coe_Med_E2]]+Tableau2[[#This Row],[Coe_Med_E3]]</f>
        <v>5.666666666666667</v>
      </c>
      <c r="AA210" s="4">
        <v>4</v>
      </c>
      <c r="AB210" s="4">
        <v>1</v>
      </c>
    </row>
    <row r="211" spans="1:28" x14ac:dyDescent="0.25">
      <c r="A211" t="s">
        <v>233</v>
      </c>
      <c r="B211" s="1">
        <v>33.5</v>
      </c>
      <c r="C211" s="1">
        <v>35.5</v>
      </c>
      <c r="D211" s="1">
        <v>16.5</v>
      </c>
      <c r="I211" s="1">
        <v>36.5</v>
      </c>
      <c r="L211" s="1">
        <f>SUM(Tableau2[[#This Row],[Med_D1]:[Med_D7]])</f>
        <v>85.5</v>
      </c>
      <c r="M211" s="1">
        <f>Tableau2[[#This Row],[Med_E3]]+Tableau2[[#This Row],[Med_E2]]+Tableau2[[#This Row],[Med_E1]]</f>
        <v>36.5</v>
      </c>
      <c r="N211" s="1">
        <f>Tableau2[[#This Row],[Tot_MedD]]+Tableau2[[#This Row],[Tot_MedE]]</f>
        <v>122</v>
      </c>
      <c r="O211" s="1">
        <f>Tableau2[[#This Row],[Med_D1]]/Tableau2[[#This Row],[Med_D1]]</f>
        <v>1</v>
      </c>
      <c r="P211" s="1">
        <f>Tableau2[[#This Row],[Med_D2]]/Tableau2[[#This Row],[Med_D1]]</f>
        <v>1.0597014925373134</v>
      </c>
      <c r="Q211" s="1">
        <f>Tableau2[[#This Row],[Med_D3]]/Tableau2[[#This Row],[Med_D1]]</f>
        <v>0.4925373134328358</v>
      </c>
      <c r="R211" s="1">
        <f>Tableau2[[#This Row],[Med_D4]]/Tableau2[[#This Row],[Med_D1]]</f>
        <v>0</v>
      </c>
      <c r="S211" s="1">
        <f>Tableau2[[#This Row],[Med_D5]]/Tableau2[[#This Row],[Med_D1]]</f>
        <v>0</v>
      </c>
      <c r="T211" s="1">
        <f>Tableau2[[#This Row],[Med_D6]]/Tableau2[[#This Row],[Med_D1]]</f>
        <v>0</v>
      </c>
      <c r="U211" s="1">
        <f>Tableau2[[#This Row],[Med_D7]]/Tableau2[[#This Row],[Med_D1]]</f>
        <v>0</v>
      </c>
      <c r="V211" s="1">
        <f>Tableau2[[#This Row],[Med_E1]]/Tableau2[[#This Row],[Med_D1]]</f>
        <v>1.0895522388059702</v>
      </c>
      <c r="W211" s="1">
        <f>Tableau2[[#This Row],[Med_E2]]/Tableau2[[#This Row],[Med_D1]]</f>
        <v>0</v>
      </c>
      <c r="X211" s="1">
        <f>Tableau2[[#This Row],[Med_E3]]/Tableau2[[#This Row],[Med_D1]]</f>
        <v>0</v>
      </c>
      <c r="Y211" s="1">
        <f>SUM(Tableau2[[#This Row],[Coe_Med_D1]:[Coe_Med_D7]])</f>
        <v>2.5522388059701493</v>
      </c>
      <c r="Z211" s="1">
        <f>Tableau2[[#This Row],[Tot_Coe_MedD]]+Tableau2[[#This Row],[Coe_Med_E1]]+Tableau2[[#This Row],[Coe_Med_E2]]+Tableau2[[#This Row],[Coe_Med_E3]]</f>
        <v>3.6417910447761193</v>
      </c>
      <c r="AA211" s="4">
        <v>3</v>
      </c>
      <c r="AB211" s="4">
        <v>1</v>
      </c>
    </row>
    <row r="212" spans="1:28" x14ac:dyDescent="0.25">
      <c r="A212" t="s">
        <v>234</v>
      </c>
      <c r="B212" s="1">
        <v>47</v>
      </c>
      <c r="C212" s="1">
        <v>25</v>
      </c>
      <c r="D212" s="1">
        <v>22</v>
      </c>
      <c r="E212" s="1">
        <v>21</v>
      </c>
      <c r="F212" s="1">
        <v>7</v>
      </c>
      <c r="I212" s="1">
        <v>48</v>
      </c>
      <c r="L212" s="1">
        <f>SUM(Tableau2[[#This Row],[Med_D1]:[Med_D7]])</f>
        <v>122</v>
      </c>
      <c r="M212" s="1">
        <f>Tableau2[[#This Row],[Med_E3]]+Tableau2[[#This Row],[Med_E2]]+Tableau2[[#This Row],[Med_E1]]</f>
        <v>48</v>
      </c>
      <c r="N212" s="1">
        <f>Tableau2[[#This Row],[Tot_MedD]]+Tableau2[[#This Row],[Tot_MedE]]</f>
        <v>170</v>
      </c>
      <c r="O212" s="1">
        <f>Tableau2[[#This Row],[Med_D1]]/Tableau2[[#This Row],[Med_D1]]</f>
        <v>1</v>
      </c>
      <c r="P212" s="1">
        <f>Tableau2[[#This Row],[Med_D2]]/Tableau2[[#This Row],[Med_D1]]</f>
        <v>0.53191489361702127</v>
      </c>
      <c r="Q212" s="1">
        <f>Tableau2[[#This Row],[Med_D3]]/Tableau2[[#This Row],[Med_D1]]</f>
        <v>0.46808510638297873</v>
      </c>
      <c r="R212" s="1">
        <f>Tableau2[[#This Row],[Med_D4]]/Tableau2[[#This Row],[Med_D1]]</f>
        <v>0.44680851063829785</v>
      </c>
      <c r="S212" s="1">
        <f>Tableau2[[#This Row],[Med_D5]]/Tableau2[[#This Row],[Med_D1]]</f>
        <v>0.14893617021276595</v>
      </c>
      <c r="T212" s="1">
        <f>Tableau2[[#This Row],[Med_D6]]/Tableau2[[#This Row],[Med_D1]]</f>
        <v>0</v>
      </c>
      <c r="U212" s="1">
        <f>Tableau2[[#This Row],[Med_D7]]/Tableau2[[#This Row],[Med_D1]]</f>
        <v>0</v>
      </c>
      <c r="V212" s="1">
        <f>Tableau2[[#This Row],[Med_E1]]/Tableau2[[#This Row],[Med_D1]]</f>
        <v>1.0212765957446808</v>
      </c>
      <c r="W212" s="1">
        <f>Tableau2[[#This Row],[Med_E2]]/Tableau2[[#This Row],[Med_D1]]</f>
        <v>0</v>
      </c>
      <c r="X212" s="1">
        <f>Tableau2[[#This Row],[Med_E3]]/Tableau2[[#This Row],[Med_D1]]</f>
        <v>0</v>
      </c>
      <c r="Y212" s="1">
        <f>SUM(Tableau2[[#This Row],[Coe_Med_D1]:[Coe_Med_D7]])</f>
        <v>2.5957446808510638</v>
      </c>
      <c r="Z212" s="1">
        <f>Tableau2[[#This Row],[Tot_Coe_MedD]]+Tableau2[[#This Row],[Coe_Med_E1]]+Tableau2[[#This Row],[Coe_Med_E2]]+Tableau2[[#This Row],[Coe_Med_E3]]</f>
        <v>3.6170212765957448</v>
      </c>
      <c r="AA212" s="4">
        <v>5</v>
      </c>
      <c r="AB212" s="4">
        <v>1</v>
      </c>
    </row>
    <row r="213" spans="1:28" x14ac:dyDescent="0.25">
      <c r="A213" t="s">
        <v>235</v>
      </c>
      <c r="B213" s="1">
        <v>36</v>
      </c>
      <c r="C213" s="1">
        <v>18</v>
      </c>
      <c r="D213" s="1">
        <v>18</v>
      </c>
      <c r="E213" s="1">
        <v>15</v>
      </c>
      <c r="I213" s="1">
        <v>32.5</v>
      </c>
      <c r="L213" s="1">
        <f>SUM(Tableau2[[#This Row],[Med_D1]:[Med_D7]])</f>
        <v>87</v>
      </c>
      <c r="M213" s="1">
        <f>Tableau2[[#This Row],[Med_E3]]+Tableau2[[#This Row],[Med_E2]]+Tableau2[[#This Row],[Med_E1]]</f>
        <v>32.5</v>
      </c>
      <c r="N213" s="1">
        <f>Tableau2[[#This Row],[Tot_MedD]]+Tableau2[[#This Row],[Tot_MedE]]</f>
        <v>119.5</v>
      </c>
      <c r="O213" s="1">
        <f>Tableau2[[#This Row],[Med_D1]]/Tableau2[[#This Row],[Med_D1]]</f>
        <v>1</v>
      </c>
      <c r="P213" s="1">
        <f>Tableau2[[#This Row],[Med_D2]]/Tableau2[[#This Row],[Med_D1]]</f>
        <v>0.5</v>
      </c>
      <c r="Q213" s="1">
        <f>Tableau2[[#This Row],[Med_D3]]/Tableau2[[#This Row],[Med_D1]]</f>
        <v>0.5</v>
      </c>
      <c r="R213" s="1">
        <f>Tableau2[[#This Row],[Med_D4]]/Tableau2[[#This Row],[Med_D1]]</f>
        <v>0.41666666666666669</v>
      </c>
      <c r="S213" s="1">
        <f>Tableau2[[#This Row],[Med_D5]]/Tableau2[[#This Row],[Med_D1]]</f>
        <v>0</v>
      </c>
      <c r="T213" s="1">
        <f>Tableau2[[#This Row],[Med_D6]]/Tableau2[[#This Row],[Med_D1]]</f>
        <v>0</v>
      </c>
      <c r="U213" s="1">
        <f>Tableau2[[#This Row],[Med_D7]]/Tableau2[[#This Row],[Med_D1]]</f>
        <v>0</v>
      </c>
      <c r="V213" s="1">
        <f>Tableau2[[#This Row],[Med_E1]]/Tableau2[[#This Row],[Med_D1]]</f>
        <v>0.90277777777777779</v>
      </c>
      <c r="W213" s="1">
        <f>Tableau2[[#This Row],[Med_E2]]/Tableau2[[#This Row],[Med_D1]]</f>
        <v>0</v>
      </c>
      <c r="X213" s="1">
        <f>Tableau2[[#This Row],[Med_E3]]/Tableau2[[#This Row],[Med_D1]]</f>
        <v>0</v>
      </c>
      <c r="Y213" s="1">
        <f>SUM(Tableau2[[#This Row],[Coe_Med_D1]:[Coe_Med_D7]])</f>
        <v>2.4166666666666665</v>
      </c>
      <c r="Z213" s="1">
        <f>Tableau2[[#This Row],[Tot_Coe_MedD]]+Tableau2[[#This Row],[Coe_Med_E1]]+Tableau2[[#This Row],[Coe_Med_E2]]+Tableau2[[#This Row],[Coe_Med_E3]]</f>
        <v>3.3194444444444442</v>
      </c>
      <c r="AA213" s="4">
        <v>4</v>
      </c>
      <c r="AB213" s="4">
        <v>1</v>
      </c>
    </row>
    <row r="214" spans="1:28" x14ac:dyDescent="0.25">
      <c r="A214" t="s">
        <v>236</v>
      </c>
      <c r="B214" s="1">
        <v>62</v>
      </c>
      <c r="C214" s="1">
        <v>29</v>
      </c>
      <c r="D214" s="1">
        <v>18</v>
      </c>
      <c r="E214" s="1">
        <v>27</v>
      </c>
      <c r="I214" s="1">
        <v>27</v>
      </c>
      <c r="L214" s="1">
        <f>SUM(Tableau2[[#This Row],[Med_D1]:[Med_D7]])</f>
        <v>136</v>
      </c>
      <c r="M214" s="1">
        <f>Tableau2[[#This Row],[Med_E3]]+Tableau2[[#This Row],[Med_E2]]+Tableau2[[#This Row],[Med_E1]]</f>
        <v>27</v>
      </c>
      <c r="N214" s="1">
        <f>Tableau2[[#This Row],[Tot_MedD]]+Tableau2[[#This Row],[Tot_MedE]]</f>
        <v>163</v>
      </c>
      <c r="O214" s="1">
        <f>Tableau2[[#This Row],[Med_D1]]/Tableau2[[#This Row],[Med_D1]]</f>
        <v>1</v>
      </c>
      <c r="P214" s="1">
        <f>Tableau2[[#This Row],[Med_D2]]/Tableau2[[#This Row],[Med_D1]]</f>
        <v>0.46774193548387094</v>
      </c>
      <c r="Q214" s="1">
        <f>Tableau2[[#This Row],[Med_D3]]/Tableau2[[#This Row],[Med_D1]]</f>
        <v>0.29032258064516131</v>
      </c>
      <c r="R214" s="1">
        <f>Tableau2[[#This Row],[Med_D4]]/Tableau2[[#This Row],[Med_D1]]</f>
        <v>0.43548387096774194</v>
      </c>
      <c r="S214" s="1">
        <f>Tableau2[[#This Row],[Med_D5]]/Tableau2[[#This Row],[Med_D1]]</f>
        <v>0</v>
      </c>
      <c r="T214" s="1">
        <f>Tableau2[[#This Row],[Med_D6]]/Tableau2[[#This Row],[Med_D1]]</f>
        <v>0</v>
      </c>
      <c r="U214" s="1">
        <f>Tableau2[[#This Row],[Med_D7]]/Tableau2[[#This Row],[Med_D1]]</f>
        <v>0</v>
      </c>
      <c r="V214" s="1">
        <f>Tableau2[[#This Row],[Med_E1]]/Tableau2[[#This Row],[Med_D1]]</f>
        <v>0.43548387096774194</v>
      </c>
      <c r="W214" s="1">
        <f>Tableau2[[#This Row],[Med_E2]]/Tableau2[[#This Row],[Med_D1]]</f>
        <v>0</v>
      </c>
      <c r="X214" s="1">
        <f>Tableau2[[#This Row],[Med_E3]]/Tableau2[[#This Row],[Med_D1]]</f>
        <v>0</v>
      </c>
      <c r="Y214" s="1">
        <f>SUM(Tableau2[[#This Row],[Coe_Med_D1]:[Coe_Med_D7]])</f>
        <v>2.193548387096774</v>
      </c>
      <c r="Z214" s="1">
        <f>Tableau2[[#This Row],[Tot_Coe_MedD]]+Tableau2[[#This Row],[Coe_Med_E1]]+Tableau2[[#This Row],[Coe_Med_E2]]+Tableau2[[#This Row],[Coe_Med_E3]]</f>
        <v>2.629032258064516</v>
      </c>
      <c r="AA214" s="4">
        <v>4</v>
      </c>
      <c r="AB214" s="4">
        <v>1</v>
      </c>
    </row>
    <row r="215" spans="1:28" x14ac:dyDescent="0.25">
      <c r="A215" t="s">
        <v>237</v>
      </c>
      <c r="B215" s="1">
        <v>43</v>
      </c>
      <c r="C215" s="1">
        <v>35</v>
      </c>
      <c r="D215" s="1">
        <v>21</v>
      </c>
      <c r="E215" s="1">
        <v>12</v>
      </c>
      <c r="I215" s="1">
        <v>40</v>
      </c>
      <c r="L215" s="1">
        <f>SUM(Tableau2[[#This Row],[Med_D1]:[Med_D7]])</f>
        <v>111</v>
      </c>
      <c r="M215" s="1">
        <f>Tableau2[[#This Row],[Med_E3]]+Tableau2[[#This Row],[Med_E2]]+Tableau2[[#This Row],[Med_E1]]</f>
        <v>40</v>
      </c>
      <c r="N215" s="1">
        <f>Tableau2[[#This Row],[Tot_MedD]]+Tableau2[[#This Row],[Tot_MedE]]</f>
        <v>151</v>
      </c>
      <c r="O215" s="1">
        <f>Tableau2[[#This Row],[Med_D1]]/Tableau2[[#This Row],[Med_D1]]</f>
        <v>1</v>
      </c>
      <c r="P215" s="1">
        <f>Tableau2[[#This Row],[Med_D2]]/Tableau2[[#This Row],[Med_D1]]</f>
        <v>0.81395348837209303</v>
      </c>
      <c r="Q215" s="1">
        <f>Tableau2[[#This Row],[Med_D3]]/Tableau2[[#This Row],[Med_D1]]</f>
        <v>0.48837209302325579</v>
      </c>
      <c r="R215" s="1">
        <f>Tableau2[[#This Row],[Med_D4]]/Tableau2[[#This Row],[Med_D1]]</f>
        <v>0.27906976744186046</v>
      </c>
      <c r="S215" s="1">
        <f>Tableau2[[#This Row],[Med_D5]]/Tableau2[[#This Row],[Med_D1]]</f>
        <v>0</v>
      </c>
      <c r="T215" s="1">
        <f>Tableau2[[#This Row],[Med_D6]]/Tableau2[[#This Row],[Med_D1]]</f>
        <v>0</v>
      </c>
      <c r="U215" s="1">
        <f>Tableau2[[#This Row],[Med_D7]]/Tableau2[[#This Row],[Med_D1]]</f>
        <v>0</v>
      </c>
      <c r="V215" s="1">
        <f>Tableau2[[#This Row],[Med_E1]]/Tableau2[[#This Row],[Med_D1]]</f>
        <v>0.93023255813953487</v>
      </c>
      <c r="W215" s="1">
        <f>Tableau2[[#This Row],[Med_E2]]/Tableau2[[#This Row],[Med_D1]]</f>
        <v>0</v>
      </c>
      <c r="X215" s="1">
        <f>Tableau2[[#This Row],[Med_E3]]/Tableau2[[#This Row],[Med_D1]]</f>
        <v>0</v>
      </c>
      <c r="Y215" s="1">
        <f>SUM(Tableau2[[#This Row],[Coe_Med_D1]:[Coe_Med_D7]])</f>
        <v>2.5813953488372094</v>
      </c>
      <c r="Z215" s="1">
        <f>Tableau2[[#This Row],[Tot_Coe_MedD]]+Tableau2[[#This Row],[Coe_Med_E1]]+Tableau2[[#This Row],[Coe_Med_E2]]+Tableau2[[#This Row],[Coe_Med_E3]]</f>
        <v>3.5116279069767442</v>
      </c>
      <c r="AA215" s="4">
        <v>4</v>
      </c>
      <c r="AB215" s="4">
        <v>1</v>
      </c>
    </row>
    <row r="216" spans="1:28" x14ac:dyDescent="0.25">
      <c r="A216" t="s">
        <v>238</v>
      </c>
      <c r="B216" s="1">
        <v>44</v>
      </c>
      <c r="C216" s="1">
        <v>21</v>
      </c>
      <c r="D216" s="1">
        <v>18</v>
      </c>
      <c r="E216" s="1">
        <v>13</v>
      </c>
      <c r="I216" s="1">
        <v>33</v>
      </c>
      <c r="L216" s="1">
        <f>SUM(Tableau2[[#This Row],[Med_D1]:[Med_D7]])</f>
        <v>96</v>
      </c>
      <c r="M216" s="1">
        <f>Tableau2[[#This Row],[Med_E3]]+Tableau2[[#This Row],[Med_E2]]+Tableau2[[#This Row],[Med_E1]]</f>
        <v>33</v>
      </c>
      <c r="N216" s="1">
        <f>Tableau2[[#This Row],[Tot_MedD]]+Tableau2[[#This Row],[Tot_MedE]]</f>
        <v>129</v>
      </c>
      <c r="O216" s="1">
        <f>Tableau2[[#This Row],[Med_D1]]/Tableau2[[#This Row],[Med_D1]]</f>
        <v>1</v>
      </c>
      <c r="P216" s="1">
        <f>Tableau2[[#This Row],[Med_D2]]/Tableau2[[#This Row],[Med_D1]]</f>
        <v>0.47727272727272729</v>
      </c>
      <c r="Q216" s="1">
        <f>Tableau2[[#This Row],[Med_D3]]/Tableau2[[#This Row],[Med_D1]]</f>
        <v>0.40909090909090912</v>
      </c>
      <c r="R216" s="1">
        <f>Tableau2[[#This Row],[Med_D4]]/Tableau2[[#This Row],[Med_D1]]</f>
        <v>0.29545454545454547</v>
      </c>
      <c r="S216" s="1">
        <f>Tableau2[[#This Row],[Med_D5]]/Tableau2[[#This Row],[Med_D1]]</f>
        <v>0</v>
      </c>
      <c r="T216" s="1">
        <f>Tableau2[[#This Row],[Med_D6]]/Tableau2[[#This Row],[Med_D1]]</f>
        <v>0</v>
      </c>
      <c r="U216" s="1">
        <f>Tableau2[[#This Row],[Med_D7]]/Tableau2[[#This Row],[Med_D1]]</f>
        <v>0</v>
      </c>
      <c r="V216" s="1">
        <f>Tableau2[[#This Row],[Med_E1]]/Tableau2[[#This Row],[Med_D1]]</f>
        <v>0.75</v>
      </c>
      <c r="W216" s="1">
        <f>Tableau2[[#This Row],[Med_E2]]/Tableau2[[#This Row],[Med_D1]]</f>
        <v>0</v>
      </c>
      <c r="X216" s="1">
        <f>Tableau2[[#This Row],[Med_E3]]/Tableau2[[#This Row],[Med_D1]]</f>
        <v>0</v>
      </c>
      <c r="Y216" s="1">
        <f>SUM(Tableau2[[#This Row],[Coe_Med_D1]:[Coe_Med_D7]])</f>
        <v>2.1818181818181821</v>
      </c>
      <c r="Z216" s="1">
        <f>Tableau2[[#This Row],[Tot_Coe_MedD]]+Tableau2[[#This Row],[Coe_Med_E1]]+Tableau2[[#This Row],[Coe_Med_E2]]+Tableau2[[#This Row],[Coe_Med_E3]]</f>
        <v>2.9318181818181821</v>
      </c>
      <c r="AA216" s="4">
        <v>4</v>
      </c>
      <c r="AB216" s="4">
        <v>1</v>
      </c>
    </row>
    <row r="217" spans="1:28" x14ac:dyDescent="0.25">
      <c r="A217" t="s">
        <v>239</v>
      </c>
      <c r="B217" s="1">
        <v>38.5</v>
      </c>
      <c r="C217" s="1">
        <v>24.5</v>
      </c>
      <c r="D217" s="1">
        <v>14.5</v>
      </c>
      <c r="E217" s="1">
        <v>8</v>
      </c>
      <c r="I217" s="1">
        <v>26.5</v>
      </c>
      <c r="L217" s="1">
        <f>SUM(Tableau2[[#This Row],[Med_D1]:[Med_D7]])</f>
        <v>85.5</v>
      </c>
      <c r="M217" s="1">
        <f>Tableau2[[#This Row],[Med_E3]]+Tableau2[[#This Row],[Med_E2]]+Tableau2[[#This Row],[Med_E1]]</f>
        <v>26.5</v>
      </c>
      <c r="N217" s="1">
        <f>Tableau2[[#This Row],[Tot_MedD]]+Tableau2[[#This Row],[Tot_MedE]]</f>
        <v>112</v>
      </c>
      <c r="O217" s="1">
        <f>Tableau2[[#This Row],[Med_D1]]/Tableau2[[#This Row],[Med_D1]]</f>
        <v>1</v>
      </c>
      <c r="P217" s="1">
        <f>Tableau2[[#This Row],[Med_D2]]/Tableau2[[#This Row],[Med_D1]]</f>
        <v>0.63636363636363635</v>
      </c>
      <c r="Q217" s="1">
        <f>Tableau2[[#This Row],[Med_D3]]/Tableau2[[#This Row],[Med_D1]]</f>
        <v>0.37662337662337664</v>
      </c>
      <c r="R217" s="1">
        <f>Tableau2[[#This Row],[Med_D4]]/Tableau2[[#This Row],[Med_D1]]</f>
        <v>0.20779220779220781</v>
      </c>
      <c r="S217" s="1">
        <f>Tableau2[[#This Row],[Med_D5]]/Tableau2[[#This Row],[Med_D1]]</f>
        <v>0</v>
      </c>
      <c r="T217" s="1">
        <f>Tableau2[[#This Row],[Med_D6]]/Tableau2[[#This Row],[Med_D1]]</f>
        <v>0</v>
      </c>
      <c r="U217" s="1">
        <f>Tableau2[[#This Row],[Med_D7]]/Tableau2[[#This Row],[Med_D1]]</f>
        <v>0</v>
      </c>
      <c r="V217" s="1">
        <f>Tableau2[[#This Row],[Med_E1]]/Tableau2[[#This Row],[Med_D1]]</f>
        <v>0.68831168831168832</v>
      </c>
      <c r="W217" s="1">
        <f>Tableau2[[#This Row],[Med_E2]]/Tableau2[[#This Row],[Med_D1]]</f>
        <v>0</v>
      </c>
      <c r="X217" s="1">
        <f>Tableau2[[#This Row],[Med_E3]]/Tableau2[[#This Row],[Med_D1]]</f>
        <v>0</v>
      </c>
      <c r="Y217" s="1">
        <f>SUM(Tableau2[[#This Row],[Coe_Med_D1]:[Coe_Med_D7]])</f>
        <v>2.220779220779221</v>
      </c>
      <c r="Z217" s="1">
        <f>Tableau2[[#This Row],[Tot_Coe_MedD]]+Tableau2[[#This Row],[Coe_Med_E1]]+Tableau2[[#This Row],[Coe_Med_E2]]+Tableau2[[#This Row],[Coe_Med_E3]]</f>
        <v>2.9090909090909092</v>
      </c>
      <c r="AA217" s="4">
        <v>4</v>
      </c>
      <c r="AB217" s="4">
        <v>1</v>
      </c>
    </row>
    <row r="218" spans="1:28" x14ac:dyDescent="0.25">
      <c r="A218" t="s">
        <v>240</v>
      </c>
      <c r="B218" s="1">
        <v>52</v>
      </c>
      <c r="C218" s="1">
        <v>21</v>
      </c>
      <c r="D218" s="1">
        <v>14.5</v>
      </c>
      <c r="E218" s="1">
        <v>14</v>
      </c>
      <c r="F218" s="1">
        <v>13.5</v>
      </c>
      <c r="I218" s="1">
        <v>33</v>
      </c>
      <c r="L218" s="1">
        <f>SUM(Tableau2[[#This Row],[Med_D1]:[Med_D7]])</f>
        <v>115</v>
      </c>
      <c r="M218" s="1">
        <f>Tableau2[[#This Row],[Med_E3]]+Tableau2[[#This Row],[Med_E2]]+Tableau2[[#This Row],[Med_E1]]</f>
        <v>33</v>
      </c>
      <c r="N218" s="1">
        <f>Tableau2[[#This Row],[Tot_MedD]]+Tableau2[[#This Row],[Tot_MedE]]</f>
        <v>148</v>
      </c>
      <c r="O218" s="1">
        <f>Tableau2[[#This Row],[Med_D1]]/Tableau2[[#This Row],[Med_D1]]</f>
        <v>1</v>
      </c>
      <c r="P218" s="1">
        <f>Tableau2[[#This Row],[Med_D2]]/Tableau2[[#This Row],[Med_D1]]</f>
        <v>0.40384615384615385</v>
      </c>
      <c r="Q218" s="1">
        <f>Tableau2[[#This Row],[Med_D3]]/Tableau2[[#This Row],[Med_D1]]</f>
        <v>0.27884615384615385</v>
      </c>
      <c r="R218" s="1">
        <f>Tableau2[[#This Row],[Med_D4]]/Tableau2[[#This Row],[Med_D1]]</f>
        <v>0.26923076923076922</v>
      </c>
      <c r="S218" s="1">
        <f>Tableau2[[#This Row],[Med_D5]]/Tableau2[[#This Row],[Med_D1]]</f>
        <v>0.25961538461538464</v>
      </c>
      <c r="T218" s="1">
        <f>Tableau2[[#This Row],[Med_D6]]/Tableau2[[#This Row],[Med_D1]]</f>
        <v>0</v>
      </c>
      <c r="U218" s="1">
        <f>Tableau2[[#This Row],[Med_D7]]/Tableau2[[#This Row],[Med_D1]]</f>
        <v>0</v>
      </c>
      <c r="V218" s="1">
        <f>Tableau2[[#This Row],[Med_E1]]/Tableau2[[#This Row],[Med_D1]]</f>
        <v>0.63461538461538458</v>
      </c>
      <c r="W218" s="1">
        <f>Tableau2[[#This Row],[Med_E2]]/Tableau2[[#This Row],[Med_D1]]</f>
        <v>0</v>
      </c>
      <c r="X218" s="1">
        <f>Tableau2[[#This Row],[Med_E3]]/Tableau2[[#This Row],[Med_D1]]</f>
        <v>0</v>
      </c>
      <c r="Y218" s="1">
        <f>SUM(Tableau2[[#This Row],[Coe_Med_D1]:[Coe_Med_D7]])</f>
        <v>2.2115384615384612</v>
      </c>
      <c r="Z218" s="1">
        <f>Tableau2[[#This Row],[Tot_Coe_MedD]]+Tableau2[[#This Row],[Coe_Med_E1]]+Tableau2[[#This Row],[Coe_Med_E2]]+Tableau2[[#This Row],[Coe_Med_E3]]</f>
        <v>2.8461538461538458</v>
      </c>
      <c r="AA218" s="4">
        <v>5</v>
      </c>
      <c r="AB218" s="4">
        <v>1</v>
      </c>
    </row>
    <row r="219" spans="1:28" x14ac:dyDescent="0.25">
      <c r="A219" t="s">
        <v>241</v>
      </c>
      <c r="B219" s="1">
        <v>54</v>
      </c>
      <c r="C219" s="1">
        <v>25</v>
      </c>
      <c r="D219" s="1">
        <v>20</v>
      </c>
      <c r="E219" s="1">
        <v>20</v>
      </c>
      <c r="I219" s="1">
        <v>35</v>
      </c>
      <c r="L219" s="1">
        <f>SUM(Tableau2[[#This Row],[Med_D1]:[Med_D7]])</f>
        <v>119</v>
      </c>
      <c r="M219" s="1">
        <f>Tableau2[[#This Row],[Med_E3]]+Tableau2[[#This Row],[Med_E2]]+Tableau2[[#This Row],[Med_E1]]</f>
        <v>35</v>
      </c>
      <c r="N219" s="1">
        <f>Tableau2[[#This Row],[Tot_MedD]]+Tableau2[[#This Row],[Tot_MedE]]</f>
        <v>154</v>
      </c>
      <c r="O219" s="1">
        <f>Tableau2[[#This Row],[Med_D1]]/Tableau2[[#This Row],[Med_D1]]</f>
        <v>1</v>
      </c>
      <c r="P219" s="1">
        <f>Tableau2[[#This Row],[Med_D2]]/Tableau2[[#This Row],[Med_D1]]</f>
        <v>0.46296296296296297</v>
      </c>
      <c r="Q219" s="1">
        <f>Tableau2[[#This Row],[Med_D3]]/Tableau2[[#This Row],[Med_D1]]</f>
        <v>0.37037037037037035</v>
      </c>
      <c r="R219" s="1">
        <f>Tableau2[[#This Row],[Med_D4]]/Tableau2[[#This Row],[Med_D1]]</f>
        <v>0.37037037037037035</v>
      </c>
      <c r="S219" s="1">
        <f>Tableau2[[#This Row],[Med_D5]]/Tableau2[[#This Row],[Med_D1]]</f>
        <v>0</v>
      </c>
      <c r="T219" s="1">
        <f>Tableau2[[#This Row],[Med_D6]]/Tableau2[[#This Row],[Med_D1]]</f>
        <v>0</v>
      </c>
      <c r="U219" s="1">
        <f>Tableau2[[#This Row],[Med_D7]]/Tableau2[[#This Row],[Med_D1]]</f>
        <v>0</v>
      </c>
      <c r="V219" s="1">
        <f>Tableau2[[#This Row],[Med_E1]]/Tableau2[[#This Row],[Med_D1]]</f>
        <v>0.64814814814814814</v>
      </c>
      <c r="W219" s="1">
        <f>Tableau2[[#This Row],[Med_E2]]/Tableau2[[#This Row],[Med_D1]]</f>
        <v>0</v>
      </c>
      <c r="X219" s="1">
        <f>Tableau2[[#This Row],[Med_E3]]/Tableau2[[#This Row],[Med_D1]]</f>
        <v>0</v>
      </c>
      <c r="Y219" s="1">
        <f>SUM(Tableau2[[#This Row],[Coe_Med_D1]:[Coe_Med_D7]])</f>
        <v>2.2037037037037037</v>
      </c>
      <c r="Z219" s="1">
        <f>Tableau2[[#This Row],[Tot_Coe_MedD]]+Tableau2[[#This Row],[Coe_Med_E1]]+Tableau2[[#This Row],[Coe_Med_E2]]+Tableau2[[#This Row],[Coe_Med_E3]]</f>
        <v>2.8518518518518521</v>
      </c>
      <c r="AA219" s="4">
        <v>4</v>
      </c>
      <c r="AB219" s="4">
        <v>1</v>
      </c>
    </row>
    <row r="220" spans="1:28" x14ac:dyDescent="0.25">
      <c r="A220" t="s">
        <v>242</v>
      </c>
      <c r="B220" s="1">
        <v>53.5</v>
      </c>
      <c r="C220" s="1">
        <v>27</v>
      </c>
      <c r="D220" s="1">
        <v>21</v>
      </c>
      <c r="E220" s="1">
        <v>20</v>
      </c>
      <c r="F220" s="1">
        <v>15</v>
      </c>
      <c r="I220" s="1">
        <v>39.5</v>
      </c>
      <c r="L220" s="1">
        <f>SUM(Tableau2[[#This Row],[Med_D1]:[Med_D7]])</f>
        <v>136.5</v>
      </c>
      <c r="M220" s="1">
        <f>Tableau2[[#This Row],[Med_E3]]+Tableau2[[#This Row],[Med_E2]]+Tableau2[[#This Row],[Med_E1]]</f>
        <v>39.5</v>
      </c>
      <c r="N220" s="1">
        <f>Tableau2[[#This Row],[Tot_MedD]]+Tableau2[[#This Row],[Tot_MedE]]</f>
        <v>176</v>
      </c>
      <c r="O220" s="1">
        <f>Tableau2[[#This Row],[Med_D1]]/Tableau2[[#This Row],[Med_D1]]</f>
        <v>1</v>
      </c>
      <c r="P220" s="1">
        <f>Tableau2[[#This Row],[Med_D2]]/Tableau2[[#This Row],[Med_D1]]</f>
        <v>0.50467289719626163</v>
      </c>
      <c r="Q220" s="1">
        <f>Tableau2[[#This Row],[Med_D3]]/Tableau2[[#This Row],[Med_D1]]</f>
        <v>0.3925233644859813</v>
      </c>
      <c r="R220" s="1">
        <f>Tableau2[[#This Row],[Med_D4]]/Tableau2[[#This Row],[Med_D1]]</f>
        <v>0.37383177570093457</v>
      </c>
      <c r="S220" s="1">
        <f>Tableau2[[#This Row],[Med_D5]]/Tableau2[[#This Row],[Med_D1]]</f>
        <v>0.28037383177570091</v>
      </c>
      <c r="T220" s="1">
        <f>Tableau2[[#This Row],[Med_D6]]/Tableau2[[#This Row],[Med_D1]]</f>
        <v>0</v>
      </c>
      <c r="U220" s="1">
        <f>Tableau2[[#This Row],[Med_D7]]/Tableau2[[#This Row],[Med_D1]]</f>
        <v>0</v>
      </c>
      <c r="V220" s="1">
        <f>Tableau2[[#This Row],[Med_E1]]/Tableau2[[#This Row],[Med_D1]]</f>
        <v>0.73831775700934577</v>
      </c>
      <c r="W220" s="1">
        <f>Tableau2[[#This Row],[Med_E2]]/Tableau2[[#This Row],[Med_D1]]</f>
        <v>0</v>
      </c>
      <c r="X220" s="1">
        <f>Tableau2[[#This Row],[Med_E3]]/Tableau2[[#This Row],[Med_D1]]</f>
        <v>0</v>
      </c>
      <c r="Y220" s="1">
        <f>SUM(Tableau2[[#This Row],[Coe_Med_D1]:[Coe_Med_D7]])</f>
        <v>2.551401869158878</v>
      </c>
      <c r="Z220" s="1">
        <f>Tableau2[[#This Row],[Tot_Coe_MedD]]+Tableau2[[#This Row],[Coe_Med_E1]]+Tableau2[[#This Row],[Coe_Med_E2]]+Tableau2[[#This Row],[Coe_Med_E3]]</f>
        <v>3.2897196261682238</v>
      </c>
      <c r="AA220" s="4">
        <v>5</v>
      </c>
      <c r="AB220" s="4">
        <v>1</v>
      </c>
    </row>
    <row r="221" spans="1:28" x14ac:dyDescent="0.25">
      <c r="A221" t="s">
        <v>243</v>
      </c>
      <c r="B221" s="1">
        <v>37</v>
      </c>
      <c r="C221" s="1">
        <v>14</v>
      </c>
      <c r="D221" s="1">
        <v>20</v>
      </c>
      <c r="E221" s="1">
        <v>16</v>
      </c>
      <c r="F221" s="1">
        <v>20</v>
      </c>
      <c r="I221" s="1">
        <v>24</v>
      </c>
      <c r="L221" s="1">
        <f>SUM(Tableau2[[#This Row],[Med_D1]:[Med_D7]])</f>
        <v>107</v>
      </c>
      <c r="M221" s="1">
        <f>Tableau2[[#This Row],[Med_E3]]+Tableau2[[#This Row],[Med_E2]]+Tableau2[[#This Row],[Med_E1]]</f>
        <v>24</v>
      </c>
      <c r="N221" s="1">
        <f>Tableau2[[#This Row],[Tot_MedD]]+Tableau2[[#This Row],[Tot_MedE]]</f>
        <v>131</v>
      </c>
      <c r="O221" s="1">
        <f>Tableau2[[#This Row],[Med_D1]]/Tableau2[[#This Row],[Med_D1]]</f>
        <v>1</v>
      </c>
      <c r="P221" s="1">
        <f>Tableau2[[#This Row],[Med_D2]]/Tableau2[[#This Row],[Med_D1]]</f>
        <v>0.3783783783783784</v>
      </c>
      <c r="Q221" s="1">
        <f>Tableau2[[#This Row],[Med_D3]]/Tableau2[[#This Row],[Med_D1]]</f>
        <v>0.54054054054054057</v>
      </c>
      <c r="R221" s="1">
        <f>Tableau2[[#This Row],[Med_D4]]/Tableau2[[#This Row],[Med_D1]]</f>
        <v>0.43243243243243246</v>
      </c>
      <c r="S221" s="1">
        <f>Tableau2[[#This Row],[Med_D5]]/Tableau2[[#This Row],[Med_D1]]</f>
        <v>0.54054054054054057</v>
      </c>
      <c r="T221" s="1">
        <f>Tableau2[[#This Row],[Med_D6]]/Tableau2[[#This Row],[Med_D1]]</f>
        <v>0</v>
      </c>
      <c r="U221" s="1">
        <f>Tableau2[[#This Row],[Med_D7]]/Tableau2[[#This Row],[Med_D1]]</f>
        <v>0</v>
      </c>
      <c r="V221" s="1">
        <f>Tableau2[[#This Row],[Med_E1]]/Tableau2[[#This Row],[Med_D1]]</f>
        <v>0.64864864864864868</v>
      </c>
      <c r="W221" s="1">
        <f>Tableau2[[#This Row],[Med_E2]]/Tableau2[[#This Row],[Med_D1]]</f>
        <v>0</v>
      </c>
      <c r="X221" s="1">
        <f>Tableau2[[#This Row],[Med_E3]]/Tableau2[[#This Row],[Med_D1]]</f>
        <v>0</v>
      </c>
      <c r="Y221" s="1">
        <f>SUM(Tableau2[[#This Row],[Coe_Med_D1]:[Coe_Med_D7]])</f>
        <v>2.8918918918918921</v>
      </c>
      <c r="Z221" s="1">
        <f>Tableau2[[#This Row],[Tot_Coe_MedD]]+Tableau2[[#This Row],[Coe_Med_E1]]+Tableau2[[#This Row],[Coe_Med_E2]]+Tableau2[[#This Row],[Coe_Med_E3]]</f>
        <v>3.5405405405405408</v>
      </c>
      <c r="AA221" s="4">
        <v>5</v>
      </c>
      <c r="AB221" s="4">
        <v>1</v>
      </c>
    </row>
    <row r="222" spans="1:28" x14ac:dyDescent="0.25">
      <c r="A222" t="s">
        <v>244</v>
      </c>
      <c r="B222" s="1">
        <v>46</v>
      </c>
      <c r="C222" s="1">
        <v>29</v>
      </c>
      <c r="D222" s="1">
        <v>21</v>
      </c>
      <c r="E222" s="1">
        <v>13</v>
      </c>
      <c r="I222" s="1">
        <v>38</v>
      </c>
      <c r="L222" s="1">
        <f>SUM(Tableau2[[#This Row],[Med_D1]:[Med_D7]])</f>
        <v>109</v>
      </c>
      <c r="M222" s="1">
        <f>Tableau2[[#This Row],[Med_E3]]+Tableau2[[#This Row],[Med_E2]]+Tableau2[[#This Row],[Med_E1]]</f>
        <v>38</v>
      </c>
      <c r="N222" s="1">
        <f>Tableau2[[#This Row],[Tot_MedD]]+Tableau2[[#This Row],[Tot_MedE]]</f>
        <v>147</v>
      </c>
      <c r="O222" s="1">
        <f>Tableau2[[#This Row],[Med_D1]]/Tableau2[[#This Row],[Med_D1]]</f>
        <v>1</v>
      </c>
      <c r="P222" s="1">
        <f>Tableau2[[#This Row],[Med_D2]]/Tableau2[[#This Row],[Med_D1]]</f>
        <v>0.63043478260869568</v>
      </c>
      <c r="Q222" s="1">
        <f>Tableau2[[#This Row],[Med_D3]]/Tableau2[[#This Row],[Med_D1]]</f>
        <v>0.45652173913043476</v>
      </c>
      <c r="R222" s="1">
        <f>Tableau2[[#This Row],[Med_D4]]/Tableau2[[#This Row],[Med_D1]]</f>
        <v>0.28260869565217389</v>
      </c>
      <c r="S222" s="1">
        <f>Tableau2[[#This Row],[Med_D5]]/Tableau2[[#This Row],[Med_D1]]</f>
        <v>0</v>
      </c>
      <c r="T222" s="1">
        <f>Tableau2[[#This Row],[Med_D6]]/Tableau2[[#This Row],[Med_D1]]</f>
        <v>0</v>
      </c>
      <c r="U222" s="1">
        <f>Tableau2[[#This Row],[Med_D7]]/Tableau2[[#This Row],[Med_D1]]</f>
        <v>0</v>
      </c>
      <c r="V222" s="1">
        <f>Tableau2[[#This Row],[Med_E1]]/Tableau2[[#This Row],[Med_D1]]</f>
        <v>0.82608695652173914</v>
      </c>
      <c r="W222" s="1">
        <f>Tableau2[[#This Row],[Med_E2]]/Tableau2[[#This Row],[Med_D1]]</f>
        <v>0</v>
      </c>
      <c r="X222" s="1">
        <f>Tableau2[[#This Row],[Med_E3]]/Tableau2[[#This Row],[Med_D1]]</f>
        <v>0</v>
      </c>
      <c r="Y222" s="1">
        <f>SUM(Tableau2[[#This Row],[Coe_Med_D1]:[Coe_Med_D7]])</f>
        <v>2.3695652173913042</v>
      </c>
      <c r="Z222" s="1">
        <f>Tableau2[[#This Row],[Tot_Coe_MedD]]+Tableau2[[#This Row],[Coe_Med_E1]]+Tableau2[[#This Row],[Coe_Med_E2]]+Tableau2[[#This Row],[Coe_Med_E3]]</f>
        <v>3.1956521739130435</v>
      </c>
      <c r="AA222" s="4">
        <v>4</v>
      </c>
      <c r="AB222" s="4">
        <v>1</v>
      </c>
    </row>
    <row r="223" spans="1:28" x14ac:dyDescent="0.25">
      <c r="A223" t="s">
        <v>245</v>
      </c>
      <c r="B223" s="1">
        <v>47</v>
      </c>
      <c r="C223" s="1">
        <v>26</v>
      </c>
      <c r="D223" s="1">
        <v>18</v>
      </c>
      <c r="E223" s="1">
        <v>12</v>
      </c>
      <c r="I223" s="1">
        <v>30</v>
      </c>
      <c r="L223" s="1">
        <f>SUM(Tableau2[[#This Row],[Med_D1]:[Med_D7]])</f>
        <v>103</v>
      </c>
      <c r="M223" s="1">
        <f>Tableau2[[#This Row],[Med_E3]]+Tableau2[[#This Row],[Med_E2]]+Tableau2[[#This Row],[Med_E1]]</f>
        <v>30</v>
      </c>
      <c r="N223" s="1">
        <f>Tableau2[[#This Row],[Tot_MedD]]+Tableau2[[#This Row],[Tot_MedE]]</f>
        <v>133</v>
      </c>
      <c r="O223" s="1">
        <f>Tableau2[[#This Row],[Med_D1]]/Tableau2[[#This Row],[Med_D1]]</f>
        <v>1</v>
      </c>
      <c r="P223" s="1">
        <f>Tableau2[[#This Row],[Med_D2]]/Tableau2[[#This Row],[Med_D1]]</f>
        <v>0.55319148936170215</v>
      </c>
      <c r="Q223" s="1">
        <f>Tableau2[[#This Row],[Med_D3]]/Tableau2[[#This Row],[Med_D1]]</f>
        <v>0.38297872340425532</v>
      </c>
      <c r="R223" s="1">
        <f>Tableau2[[#This Row],[Med_D4]]/Tableau2[[#This Row],[Med_D1]]</f>
        <v>0.25531914893617019</v>
      </c>
      <c r="S223" s="1">
        <f>Tableau2[[#This Row],[Med_D5]]/Tableau2[[#This Row],[Med_D1]]</f>
        <v>0</v>
      </c>
      <c r="T223" s="1">
        <f>Tableau2[[#This Row],[Med_D6]]/Tableau2[[#This Row],[Med_D1]]</f>
        <v>0</v>
      </c>
      <c r="U223" s="1">
        <f>Tableau2[[#This Row],[Med_D7]]/Tableau2[[#This Row],[Med_D1]]</f>
        <v>0</v>
      </c>
      <c r="V223" s="1">
        <f>Tableau2[[#This Row],[Med_E1]]/Tableau2[[#This Row],[Med_D1]]</f>
        <v>0.63829787234042556</v>
      </c>
      <c r="W223" s="1">
        <f>Tableau2[[#This Row],[Med_E2]]/Tableau2[[#This Row],[Med_D1]]</f>
        <v>0</v>
      </c>
      <c r="X223" s="1">
        <f>Tableau2[[#This Row],[Med_E3]]/Tableau2[[#This Row],[Med_D1]]</f>
        <v>0</v>
      </c>
      <c r="Y223" s="1">
        <f>SUM(Tableau2[[#This Row],[Coe_Med_D1]:[Coe_Med_D7]])</f>
        <v>2.1914893617021276</v>
      </c>
      <c r="Z223" s="1">
        <f>Tableau2[[#This Row],[Tot_Coe_MedD]]+Tableau2[[#This Row],[Coe_Med_E1]]+Tableau2[[#This Row],[Coe_Med_E2]]+Tableau2[[#This Row],[Coe_Med_E3]]</f>
        <v>2.8297872340425529</v>
      </c>
      <c r="AA223" s="4">
        <v>4</v>
      </c>
      <c r="AB223" s="4">
        <v>1</v>
      </c>
    </row>
    <row r="224" spans="1:28" x14ac:dyDescent="0.25">
      <c r="A224" t="s">
        <v>246</v>
      </c>
      <c r="B224" s="1">
        <v>30.5</v>
      </c>
      <c r="C224" s="1">
        <v>24</v>
      </c>
      <c r="D224" s="1">
        <v>23</v>
      </c>
      <c r="E224" s="1">
        <v>22.5</v>
      </c>
      <c r="F224" s="1">
        <v>5</v>
      </c>
      <c r="I224" s="1">
        <v>28</v>
      </c>
      <c r="L224" s="1">
        <f>SUM(Tableau2[[#This Row],[Med_D1]:[Med_D7]])</f>
        <v>105</v>
      </c>
      <c r="M224" s="1">
        <f>Tableau2[[#This Row],[Med_E3]]+Tableau2[[#This Row],[Med_E2]]+Tableau2[[#This Row],[Med_E1]]</f>
        <v>28</v>
      </c>
      <c r="N224" s="1">
        <f>Tableau2[[#This Row],[Tot_MedD]]+Tableau2[[#This Row],[Tot_MedE]]</f>
        <v>133</v>
      </c>
      <c r="O224" s="1">
        <f>Tableau2[[#This Row],[Med_D1]]/Tableau2[[#This Row],[Med_D1]]</f>
        <v>1</v>
      </c>
      <c r="P224" s="1">
        <f>Tableau2[[#This Row],[Med_D2]]/Tableau2[[#This Row],[Med_D1]]</f>
        <v>0.78688524590163933</v>
      </c>
      <c r="Q224" s="1">
        <f>Tableau2[[#This Row],[Med_D3]]/Tableau2[[#This Row],[Med_D1]]</f>
        <v>0.75409836065573765</v>
      </c>
      <c r="R224" s="1">
        <f>Tableau2[[#This Row],[Med_D4]]/Tableau2[[#This Row],[Med_D1]]</f>
        <v>0.73770491803278693</v>
      </c>
      <c r="S224" s="1">
        <f>Tableau2[[#This Row],[Med_D5]]/Tableau2[[#This Row],[Med_D1]]</f>
        <v>0.16393442622950818</v>
      </c>
      <c r="T224" s="1">
        <f>Tableau2[[#This Row],[Med_D6]]/Tableau2[[#This Row],[Med_D1]]</f>
        <v>0</v>
      </c>
      <c r="U224" s="1">
        <f>Tableau2[[#This Row],[Med_D7]]/Tableau2[[#This Row],[Med_D1]]</f>
        <v>0</v>
      </c>
      <c r="V224" s="1">
        <f>Tableau2[[#This Row],[Med_E1]]/Tableau2[[#This Row],[Med_D1]]</f>
        <v>0.91803278688524592</v>
      </c>
      <c r="W224" s="1">
        <f>Tableau2[[#This Row],[Med_E2]]/Tableau2[[#This Row],[Med_D1]]</f>
        <v>0</v>
      </c>
      <c r="X224" s="1">
        <f>Tableau2[[#This Row],[Med_E3]]/Tableau2[[#This Row],[Med_D1]]</f>
        <v>0</v>
      </c>
      <c r="Y224" s="1">
        <f>SUM(Tableau2[[#This Row],[Coe_Med_D1]:[Coe_Med_D7]])</f>
        <v>3.4426229508196724</v>
      </c>
      <c r="Z224" s="1">
        <f>Tableau2[[#This Row],[Tot_Coe_MedD]]+Tableau2[[#This Row],[Coe_Med_E1]]+Tableau2[[#This Row],[Coe_Med_E2]]+Tableau2[[#This Row],[Coe_Med_E3]]</f>
        <v>4.360655737704918</v>
      </c>
      <c r="AA224" s="4">
        <v>5</v>
      </c>
      <c r="AB224" s="4">
        <v>1</v>
      </c>
    </row>
    <row r="225" spans="1:28" x14ac:dyDescent="0.25">
      <c r="A225" t="s">
        <v>247</v>
      </c>
      <c r="B225" s="1">
        <v>49</v>
      </c>
      <c r="C225" s="1">
        <v>29</v>
      </c>
      <c r="D225" s="1">
        <v>13</v>
      </c>
      <c r="E225" s="1">
        <v>14</v>
      </c>
      <c r="I225" s="1">
        <v>41</v>
      </c>
      <c r="L225" s="1">
        <f>SUM(Tableau2[[#This Row],[Med_D1]:[Med_D7]])</f>
        <v>105</v>
      </c>
      <c r="M225" s="1">
        <f>Tableau2[[#This Row],[Med_E3]]+Tableau2[[#This Row],[Med_E2]]+Tableau2[[#This Row],[Med_E1]]</f>
        <v>41</v>
      </c>
      <c r="N225" s="1">
        <f>Tableau2[[#This Row],[Tot_MedD]]+Tableau2[[#This Row],[Tot_MedE]]</f>
        <v>146</v>
      </c>
      <c r="O225" s="1">
        <f>Tableau2[[#This Row],[Med_D1]]/Tableau2[[#This Row],[Med_D1]]</f>
        <v>1</v>
      </c>
      <c r="P225" s="1">
        <f>Tableau2[[#This Row],[Med_D2]]/Tableau2[[#This Row],[Med_D1]]</f>
        <v>0.59183673469387754</v>
      </c>
      <c r="Q225" s="1">
        <f>Tableau2[[#This Row],[Med_D3]]/Tableau2[[#This Row],[Med_D1]]</f>
        <v>0.26530612244897961</v>
      </c>
      <c r="R225" s="1">
        <f>Tableau2[[#This Row],[Med_D4]]/Tableau2[[#This Row],[Med_D1]]</f>
        <v>0.2857142857142857</v>
      </c>
      <c r="S225" s="1">
        <f>Tableau2[[#This Row],[Med_D5]]/Tableau2[[#This Row],[Med_D1]]</f>
        <v>0</v>
      </c>
      <c r="T225" s="1">
        <f>Tableau2[[#This Row],[Med_D6]]/Tableau2[[#This Row],[Med_D1]]</f>
        <v>0</v>
      </c>
      <c r="U225" s="1">
        <f>Tableau2[[#This Row],[Med_D7]]/Tableau2[[#This Row],[Med_D1]]</f>
        <v>0</v>
      </c>
      <c r="V225" s="1">
        <f>Tableau2[[#This Row],[Med_E1]]/Tableau2[[#This Row],[Med_D1]]</f>
        <v>0.83673469387755106</v>
      </c>
      <c r="W225" s="1">
        <f>Tableau2[[#This Row],[Med_E2]]/Tableau2[[#This Row],[Med_D1]]</f>
        <v>0</v>
      </c>
      <c r="X225" s="1">
        <f>Tableau2[[#This Row],[Med_E3]]/Tableau2[[#This Row],[Med_D1]]</f>
        <v>0</v>
      </c>
      <c r="Y225" s="1">
        <f>SUM(Tableau2[[#This Row],[Coe_Med_D1]:[Coe_Med_D7]])</f>
        <v>2.1428571428571428</v>
      </c>
      <c r="Z225" s="1">
        <f>Tableau2[[#This Row],[Tot_Coe_MedD]]+Tableau2[[#This Row],[Coe_Med_E1]]+Tableau2[[#This Row],[Coe_Med_E2]]+Tableau2[[#This Row],[Coe_Med_E3]]</f>
        <v>2.9795918367346941</v>
      </c>
      <c r="AA225" s="4">
        <v>4</v>
      </c>
      <c r="AB225" s="4">
        <v>1</v>
      </c>
    </row>
    <row r="226" spans="1:28" x14ac:dyDescent="0.25">
      <c r="A226" t="s">
        <v>248</v>
      </c>
      <c r="B226" s="1">
        <v>20.5</v>
      </c>
      <c r="C226" s="1">
        <v>22</v>
      </c>
      <c r="D226" s="1">
        <v>15.5</v>
      </c>
      <c r="E226" s="1">
        <v>22.5</v>
      </c>
      <c r="I226" s="1">
        <v>29</v>
      </c>
      <c r="J226" s="1">
        <v>2</v>
      </c>
      <c r="L226" s="1">
        <f>SUM(Tableau2[[#This Row],[Med_D1]:[Med_D7]])</f>
        <v>80.5</v>
      </c>
      <c r="M226" s="1">
        <f>Tableau2[[#This Row],[Med_E3]]+Tableau2[[#This Row],[Med_E2]]+Tableau2[[#This Row],[Med_E1]]</f>
        <v>31</v>
      </c>
      <c r="N226" s="1">
        <f>Tableau2[[#This Row],[Tot_MedD]]+Tableau2[[#This Row],[Tot_MedE]]</f>
        <v>111.5</v>
      </c>
      <c r="O226" s="1">
        <f>Tableau2[[#This Row],[Med_D1]]/Tableau2[[#This Row],[Med_D1]]</f>
        <v>1</v>
      </c>
      <c r="P226" s="1">
        <f>Tableau2[[#This Row],[Med_D2]]/Tableau2[[#This Row],[Med_D1]]</f>
        <v>1.0731707317073171</v>
      </c>
      <c r="Q226" s="1">
        <f>Tableau2[[#This Row],[Med_D3]]/Tableau2[[#This Row],[Med_D1]]</f>
        <v>0.75609756097560976</v>
      </c>
      <c r="R226" s="1">
        <f>Tableau2[[#This Row],[Med_D4]]/Tableau2[[#This Row],[Med_D1]]</f>
        <v>1.0975609756097562</v>
      </c>
      <c r="S226" s="1">
        <f>Tableau2[[#This Row],[Med_D5]]/Tableau2[[#This Row],[Med_D1]]</f>
        <v>0</v>
      </c>
      <c r="T226" s="1">
        <f>Tableau2[[#This Row],[Med_D6]]/Tableau2[[#This Row],[Med_D1]]</f>
        <v>0</v>
      </c>
      <c r="U226" s="1">
        <f>Tableau2[[#This Row],[Med_D7]]/Tableau2[[#This Row],[Med_D1]]</f>
        <v>0</v>
      </c>
      <c r="V226" s="1">
        <f>Tableau2[[#This Row],[Med_E1]]/Tableau2[[#This Row],[Med_D1]]</f>
        <v>1.4146341463414633</v>
      </c>
      <c r="W226" s="1">
        <f>Tableau2[[#This Row],[Med_E2]]/Tableau2[[#This Row],[Med_D1]]</f>
        <v>9.7560975609756101E-2</v>
      </c>
      <c r="X226" s="1">
        <f>Tableau2[[#This Row],[Med_E3]]/Tableau2[[#This Row],[Med_D1]]</f>
        <v>0</v>
      </c>
      <c r="Y226" s="1">
        <f>SUM(Tableau2[[#This Row],[Coe_Med_D1]:[Coe_Med_D7]])</f>
        <v>3.9268292682926829</v>
      </c>
      <c r="Z226" s="1">
        <f>Tableau2[[#This Row],[Tot_Coe_MedD]]+Tableau2[[#This Row],[Coe_Med_E1]]+Tableau2[[#This Row],[Coe_Med_E2]]+Tableau2[[#This Row],[Coe_Med_E3]]</f>
        <v>5.4390243902439028</v>
      </c>
      <c r="AA226" s="4">
        <v>4</v>
      </c>
      <c r="AB226" s="4">
        <v>2</v>
      </c>
    </row>
    <row r="227" spans="1:28" x14ac:dyDescent="0.25">
      <c r="A227" t="s">
        <v>249</v>
      </c>
      <c r="B227" s="1">
        <v>41</v>
      </c>
      <c r="C227" s="1">
        <v>19</v>
      </c>
      <c r="D227" s="1">
        <v>13</v>
      </c>
      <c r="E227" s="1">
        <v>13</v>
      </c>
      <c r="I227" s="1">
        <v>32</v>
      </c>
      <c r="L227" s="1">
        <f>SUM(Tableau2[[#This Row],[Med_D1]:[Med_D7]])</f>
        <v>86</v>
      </c>
      <c r="M227" s="1">
        <f>Tableau2[[#This Row],[Med_E3]]+Tableau2[[#This Row],[Med_E2]]+Tableau2[[#This Row],[Med_E1]]</f>
        <v>32</v>
      </c>
      <c r="N227" s="1">
        <f>Tableau2[[#This Row],[Tot_MedD]]+Tableau2[[#This Row],[Tot_MedE]]</f>
        <v>118</v>
      </c>
      <c r="O227" s="1">
        <f>Tableau2[[#This Row],[Med_D1]]/Tableau2[[#This Row],[Med_D1]]</f>
        <v>1</v>
      </c>
      <c r="P227" s="1">
        <f>Tableau2[[#This Row],[Med_D2]]/Tableau2[[#This Row],[Med_D1]]</f>
        <v>0.46341463414634149</v>
      </c>
      <c r="Q227" s="1">
        <f>Tableau2[[#This Row],[Med_D3]]/Tableau2[[#This Row],[Med_D1]]</f>
        <v>0.31707317073170732</v>
      </c>
      <c r="R227" s="1">
        <f>Tableau2[[#This Row],[Med_D4]]/Tableau2[[#This Row],[Med_D1]]</f>
        <v>0.31707317073170732</v>
      </c>
      <c r="S227" s="1">
        <f>Tableau2[[#This Row],[Med_D5]]/Tableau2[[#This Row],[Med_D1]]</f>
        <v>0</v>
      </c>
      <c r="T227" s="1">
        <f>Tableau2[[#This Row],[Med_D6]]/Tableau2[[#This Row],[Med_D1]]</f>
        <v>0</v>
      </c>
      <c r="U227" s="1">
        <f>Tableau2[[#This Row],[Med_D7]]/Tableau2[[#This Row],[Med_D1]]</f>
        <v>0</v>
      </c>
      <c r="V227" s="1">
        <f>Tableau2[[#This Row],[Med_E1]]/Tableau2[[#This Row],[Med_D1]]</f>
        <v>0.78048780487804881</v>
      </c>
      <c r="W227" s="1">
        <f>Tableau2[[#This Row],[Med_E2]]/Tableau2[[#This Row],[Med_D1]]</f>
        <v>0</v>
      </c>
      <c r="X227" s="1">
        <f>Tableau2[[#This Row],[Med_E3]]/Tableau2[[#This Row],[Med_D1]]</f>
        <v>0</v>
      </c>
      <c r="Y227" s="1">
        <f>SUM(Tableau2[[#This Row],[Coe_Med_D1]:[Coe_Med_D7]])</f>
        <v>2.0975609756097562</v>
      </c>
      <c r="Z227" s="1">
        <f>Tableau2[[#This Row],[Tot_Coe_MedD]]+Tableau2[[#This Row],[Coe_Med_E1]]+Tableau2[[#This Row],[Coe_Med_E2]]+Tableau2[[#This Row],[Coe_Med_E3]]</f>
        <v>2.8780487804878048</v>
      </c>
      <c r="AA227" s="4">
        <v>4</v>
      </c>
      <c r="AB227" s="4">
        <v>1</v>
      </c>
    </row>
    <row r="228" spans="1:28" x14ac:dyDescent="0.25">
      <c r="A228" t="s">
        <v>250</v>
      </c>
      <c r="B228" s="1">
        <v>53</v>
      </c>
      <c r="C228" s="1">
        <v>22</v>
      </c>
      <c r="D228" s="1">
        <v>21</v>
      </c>
      <c r="E228" s="1">
        <v>14</v>
      </c>
      <c r="I228" s="1">
        <v>40</v>
      </c>
      <c r="L228" s="1">
        <f>SUM(Tableau2[[#This Row],[Med_D1]:[Med_D7]])</f>
        <v>110</v>
      </c>
      <c r="M228" s="1">
        <f>Tableau2[[#This Row],[Med_E3]]+Tableau2[[#This Row],[Med_E2]]+Tableau2[[#This Row],[Med_E1]]</f>
        <v>40</v>
      </c>
      <c r="N228" s="1">
        <f>Tableau2[[#This Row],[Tot_MedD]]+Tableau2[[#This Row],[Tot_MedE]]</f>
        <v>150</v>
      </c>
      <c r="O228" s="1">
        <f>Tableau2[[#This Row],[Med_D1]]/Tableau2[[#This Row],[Med_D1]]</f>
        <v>1</v>
      </c>
      <c r="P228" s="1">
        <f>Tableau2[[#This Row],[Med_D2]]/Tableau2[[#This Row],[Med_D1]]</f>
        <v>0.41509433962264153</v>
      </c>
      <c r="Q228" s="1">
        <f>Tableau2[[#This Row],[Med_D3]]/Tableau2[[#This Row],[Med_D1]]</f>
        <v>0.39622641509433965</v>
      </c>
      <c r="R228" s="1">
        <f>Tableau2[[#This Row],[Med_D4]]/Tableau2[[#This Row],[Med_D1]]</f>
        <v>0.26415094339622641</v>
      </c>
      <c r="S228" s="1">
        <f>Tableau2[[#This Row],[Med_D5]]/Tableau2[[#This Row],[Med_D1]]</f>
        <v>0</v>
      </c>
      <c r="T228" s="1">
        <f>Tableau2[[#This Row],[Med_D6]]/Tableau2[[#This Row],[Med_D1]]</f>
        <v>0</v>
      </c>
      <c r="U228" s="1">
        <f>Tableau2[[#This Row],[Med_D7]]/Tableau2[[#This Row],[Med_D1]]</f>
        <v>0</v>
      </c>
      <c r="V228" s="1">
        <f>Tableau2[[#This Row],[Med_E1]]/Tableau2[[#This Row],[Med_D1]]</f>
        <v>0.75471698113207553</v>
      </c>
      <c r="W228" s="1">
        <f>Tableau2[[#This Row],[Med_E2]]/Tableau2[[#This Row],[Med_D1]]</f>
        <v>0</v>
      </c>
      <c r="X228" s="1">
        <f>Tableau2[[#This Row],[Med_E3]]/Tableau2[[#This Row],[Med_D1]]</f>
        <v>0</v>
      </c>
      <c r="Y228" s="1">
        <f>SUM(Tableau2[[#This Row],[Coe_Med_D1]:[Coe_Med_D7]])</f>
        <v>2.0754716981132075</v>
      </c>
      <c r="Z228" s="1">
        <f>Tableau2[[#This Row],[Tot_Coe_MedD]]+Tableau2[[#This Row],[Coe_Med_E1]]+Tableau2[[#This Row],[Coe_Med_E2]]+Tableau2[[#This Row],[Coe_Med_E3]]</f>
        <v>2.8301886792452828</v>
      </c>
      <c r="AA228" s="4">
        <v>4</v>
      </c>
      <c r="AB228" s="4">
        <v>1</v>
      </c>
    </row>
    <row r="229" spans="1:28" x14ac:dyDescent="0.25">
      <c r="A229" t="s">
        <v>251</v>
      </c>
      <c r="B229" s="1">
        <v>40</v>
      </c>
      <c r="C229" s="1">
        <v>22</v>
      </c>
      <c r="D229" s="1">
        <v>20</v>
      </c>
      <c r="E229" s="1">
        <v>17</v>
      </c>
      <c r="I229" s="1">
        <v>35.5</v>
      </c>
      <c r="L229" s="1">
        <f>SUM(Tableau2[[#This Row],[Med_D1]:[Med_D7]])</f>
        <v>99</v>
      </c>
      <c r="M229" s="1">
        <f>Tableau2[[#This Row],[Med_E3]]+Tableau2[[#This Row],[Med_E2]]+Tableau2[[#This Row],[Med_E1]]</f>
        <v>35.5</v>
      </c>
      <c r="N229" s="1">
        <f>Tableau2[[#This Row],[Tot_MedD]]+Tableau2[[#This Row],[Tot_MedE]]</f>
        <v>134.5</v>
      </c>
      <c r="O229" s="1">
        <f>Tableau2[[#This Row],[Med_D1]]/Tableau2[[#This Row],[Med_D1]]</f>
        <v>1</v>
      </c>
      <c r="P229" s="1">
        <f>Tableau2[[#This Row],[Med_D2]]/Tableau2[[#This Row],[Med_D1]]</f>
        <v>0.55000000000000004</v>
      </c>
      <c r="Q229" s="1">
        <f>Tableau2[[#This Row],[Med_D3]]/Tableau2[[#This Row],[Med_D1]]</f>
        <v>0.5</v>
      </c>
      <c r="R229" s="1">
        <f>Tableau2[[#This Row],[Med_D4]]/Tableau2[[#This Row],[Med_D1]]</f>
        <v>0.42499999999999999</v>
      </c>
      <c r="S229" s="1">
        <f>Tableau2[[#This Row],[Med_D5]]/Tableau2[[#This Row],[Med_D1]]</f>
        <v>0</v>
      </c>
      <c r="T229" s="1">
        <f>Tableau2[[#This Row],[Med_D6]]/Tableau2[[#This Row],[Med_D1]]</f>
        <v>0</v>
      </c>
      <c r="U229" s="1">
        <f>Tableau2[[#This Row],[Med_D7]]/Tableau2[[#This Row],[Med_D1]]</f>
        <v>0</v>
      </c>
      <c r="V229" s="1">
        <f>Tableau2[[#This Row],[Med_E1]]/Tableau2[[#This Row],[Med_D1]]</f>
        <v>0.88749999999999996</v>
      </c>
      <c r="W229" s="1">
        <f>Tableau2[[#This Row],[Med_E2]]/Tableau2[[#This Row],[Med_D1]]</f>
        <v>0</v>
      </c>
      <c r="X229" s="1">
        <f>Tableau2[[#This Row],[Med_E3]]/Tableau2[[#This Row],[Med_D1]]</f>
        <v>0</v>
      </c>
      <c r="Y229" s="1">
        <f>SUM(Tableau2[[#This Row],[Coe_Med_D1]:[Coe_Med_D7]])</f>
        <v>2.4749999999999996</v>
      </c>
      <c r="Z229" s="1">
        <f>Tableau2[[#This Row],[Tot_Coe_MedD]]+Tableau2[[#This Row],[Coe_Med_E1]]+Tableau2[[#This Row],[Coe_Med_E2]]+Tableau2[[#This Row],[Coe_Med_E3]]</f>
        <v>3.3624999999999998</v>
      </c>
      <c r="AA229" s="4">
        <v>4</v>
      </c>
      <c r="AB229" s="4">
        <v>1</v>
      </c>
    </row>
    <row r="230" spans="1:28" x14ac:dyDescent="0.25">
      <c r="A230" t="s">
        <v>252</v>
      </c>
      <c r="B230" s="1">
        <v>27</v>
      </c>
      <c r="C230" s="1">
        <v>16</v>
      </c>
      <c r="D230" s="1">
        <v>15</v>
      </c>
      <c r="E230" s="1">
        <v>17</v>
      </c>
      <c r="I230" s="1">
        <v>17</v>
      </c>
      <c r="L230" s="1">
        <f>SUM(Tableau2[[#This Row],[Med_D1]:[Med_D7]])</f>
        <v>75</v>
      </c>
      <c r="M230" s="1">
        <f>Tableau2[[#This Row],[Med_E3]]+Tableau2[[#This Row],[Med_E2]]+Tableau2[[#This Row],[Med_E1]]</f>
        <v>17</v>
      </c>
      <c r="N230" s="1">
        <f>Tableau2[[#This Row],[Tot_MedD]]+Tableau2[[#This Row],[Tot_MedE]]</f>
        <v>92</v>
      </c>
      <c r="O230" s="1">
        <f>Tableau2[[#This Row],[Med_D1]]/Tableau2[[#This Row],[Med_D1]]</f>
        <v>1</v>
      </c>
      <c r="P230" s="1">
        <f>Tableau2[[#This Row],[Med_D2]]/Tableau2[[#This Row],[Med_D1]]</f>
        <v>0.59259259259259256</v>
      </c>
      <c r="Q230" s="1">
        <f>Tableau2[[#This Row],[Med_D3]]/Tableau2[[#This Row],[Med_D1]]</f>
        <v>0.55555555555555558</v>
      </c>
      <c r="R230" s="1">
        <f>Tableau2[[#This Row],[Med_D4]]/Tableau2[[#This Row],[Med_D1]]</f>
        <v>0.62962962962962965</v>
      </c>
      <c r="S230" s="1">
        <f>Tableau2[[#This Row],[Med_D5]]/Tableau2[[#This Row],[Med_D1]]</f>
        <v>0</v>
      </c>
      <c r="T230" s="1">
        <f>Tableau2[[#This Row],[Med_D6]]/Tableau2[[#This Row],[Med_D1]]</f>
        <v>0</v>
      </c>
      <c r="U230" s="1">
        <f>Tableau2[[#This Row],[Med_D7]]/Tableau2[[#This Row],[Med_D1]]</f>
        <v>0</v>
      </c>
      <c r="V230" s="1">
        <f>Tableau2[[#This Row],[Med_E1]]/Tableau2[[#This Row],[Med_D1]]</f>
        <v>0.62962962962962965</v>
      </c>
      <c r="W230" s="1">
        <f>Tableau2[[#This Row],[Med_E2]]/Tableau2[[#This Row],[Med_D1]]</f>
        <v>0</v>
      </c>
      <c r="X230" s="1">
        <f>Tableau2[[#This Row],[Med_E3]]/Tableau2[[#This Row],[Med_D1]]</f>
        <v>0</v>
      </c>
      <c r="Y230" s="1">
        <f>SUM(Tableau2[[#This Row],[Coe_Med_D1]:[Coe_Med_D7]])</f>
        <v>2.7777777777777777</v>
      </c>
      <c r="Z230" s="1">
        <f>Tableau2[[#This Row],[Tot_Coe_MedD]]+Tableau2[[#This Row],[Coe_Med_E1]]+Tableau2[[#This Row],[Coe_Med_E2]]+Tableau2[[#This Row],[Coe_Med_E3]]</f>
        <v>3.4074074074074074</v>
      </c>
      <c r="AA230" s="4">
        <v>4</v>
      </c>
      <c r="AB230" s="4">
        <v>1</v>
      </c>
    </row>
    <row r="231" spans="1:28" x14ac:dyDescent="0.25">
      <c r="A231" t="s">
        <v>253</v>
      </c>
      <c r="B231" s="1">
        <v>43</v>
      </c>
      <c r="C231" s="1">
        <v>16</v>
      </c>
      <c r="D231" s="1">
        <v>12</v>
      </c>
      <c r="E231" s="1">
        <v>18.5</v>
      </c>
      <c r="F231" s="1">
        <v>14</v>
      </c>
      <c r="I231" s="1">
        <v>37</v>
      </c>
      <c r="L231" s="1">
        <f>SUM(Tableau2[[#This Row],[Med_D1]:[Med_D7]])</f>
        <v>103.5</v>
      </c>
      <c r="M231" s="1">
        <f>Tableau2[[#This Row],[Med_E3]]+Tableau2[[#This Row],[Med_E2]]+Tableau2[[#This Row],[Med_E1]]</f>
        <v>37</v>
      </c>
      <c r="N231" s="1">
        <f>Tableau2[[#This Row],[Tot_MedD]]+Tableau2[[#This Row],[Tot_MedE]]</f>
        <v>140.5</v>
      </c>
      <c r="O231" s="1">
        <f>Tableau2[[#This Row],[Med_D1]]/Tableau2[[#This Row],[Med_D1]]</f>
        <v>1</v>
      </c>
      <c r="P231" s="1">
        <f>Tableau2[[#This Row],[Med_D2]]/Tableau2[[#This Row],[Med_D1]]</f>
        <v>0.37209302325581395</v>
      </c>
      <c r="Q231" s="1">
        <f>Tableau2[[#This Row],[Med_D3]]/Tableau2[[#This Row],[Med_D1]]</f>
        <v>0.27906976744186046</v>
      </c>
      <c r="R231" s="1">
        <f>Tableau2[[#This Row],[Med_D4]]/Tableau2[[#This Row],[Med_D1]]</f>
        <v>0.43023255813953487</v>
      </c>
      <c r="S231" s="1">
        <f>Tableau2[[#This Row],[Med_D5]]/Tableau2[[#This Row],[Med_D1]]</f>
        <v>0.32558139534883723</v>
      </c>
      <c r="T231" s="1">
        <f>Tableau2[[#This Row],[Med_D6]]/Tableau2[[#This Row],[Med_D1]]</f>
        <v>0</v>
      </c>
      <c r="U231" s="1">
        <f>Tableau2[[#This Row],[Med_D7]]/Tableau2[[#This Row],[Med_D1]]</f>
        <v>0</v>
      </c>
      <c r="V231" s="1">
        <f>Tableau2[[#This Row],[Med_E1]]/Tableau2[[#This Row],[Med_D1]]</f>
        <v>0.86046511627906974</v>
      </c>
      <c r="W231" s="1">
        <f>Tableau2[[#This Row],[Med_E2]]/Tableau2[[#This Row],[Med_D1]]</f>
        <v>0</v>
      </c>
      <c r="X231" s="1">
        <f>Tableau2[[#This Row],[Med_E3]]/Tableau2[[#This Row],[Med_D1]]</f>
        <v>0</v>
      </c>
      <c r="Y231" s="1">
        <f>SUM(Tableau2[[#This Row],[Coe_Med_D1]:[Coe_Med_D7]])</f>
        <v>2.4069767441860468</v>
      </c>
      <c r="Z231" s="1">
        <f>Tableau2[[#This Row],[Tot_Coe_MedD]]+Tableau2[[#This Row],[Coe_Med_E1]]+Tableau2[[#This Row],[Coe_Med_E2]]+Tableau2[[#This Row],[Coe_Med_E3]]</f>
        <v>3.2674418604651168</v>
      </c>
      <c r="AA231" s="4">
        <v>5</v>
      </c>
      <c r="AB231" s="4">
        <v>1</v>
      </c>
    </row>
    <row r="232" spans="1:28" x14ac:dyDescent="0.25">
      <c r="A232" t="s">
        <v>254</v>
      </c>
      <c r="B232" s="1">
        <v>44.5</v>
      </c>
      <c r="C232" s="1">
        <v>27</v>
      </c>
      <c r="D232" s="1">
        <v>26</v>
      </c>
      <c r="E232" s="1">
        <v>21.5</v>
      </c>
      <c r="I232" s="1">
        <v>47.5</v>
      </c>
      <c r="L232" s="1">
        <f>SUM(Tableau2[[#This Row],[Med_D1]:[Med_D7]])</f>
        <v>119</v>
      </c>
      <c r="M232" s="1">
        <f>Tableau2[[#This Row],[Med_E3]]+Tableau2[[#This Row],[Med_E2]]+Tableau2[[#This Row],[Med_E1]]</f>
        <v>47.5</v>
      </c>
      <c r="N232" s="1">
        <f>Tableau2[[#This Row],[Tot_MedD]]+Tableau2[[#This Row],[Tot_MedE]]</f>
        <v>166.5</v>
      </c>
      <c r="O232" s="1">
        <f>Tableau2[[#This Row],[Med_D1]]/Tableau2[[#This Row],[Med_D1]]</f>
        <v>1</v>
      </c>
      <c r="P232" s="1">
        <f>Tableau2[[#This Row],[Med_D2]]/Tableau2[[#This Row],[Med_D1]]</f>
        <v>0.6067415730337079</v>
      </c>
      <c r="Q232" s="1">
        <f>Tableau2[[#This Row],[Med_D3]]/Tableau2[[#This Row],[Med_D1]]</f>
        <v>0.5842696629213483</v>
      </c>
      <c r="R232" s="1">
        <f>Tableau2[[#This Row],[Med_D4]]/Tableau2[[#This Row],[Med_D1]]</f>
        <v>0.48314606741573035</v>
      </c>
      <c r="S232" s="1">
        <f>Tableau2[[#This Row],[Med_D5]]/Tableau2[[#This Row],[Med_D1]]</f>
        <v>0</v>
      </c>
      <c r="T232" s="1">
        <f>Tableau2[[#This Row],[Med_D6]]/Tableau2[[#This Row],[Med_D1]]</f>
        <v>0</v>
      </c>
      <c r="U232" s="1">
        <f>Tableau2[[#This Row],[Med_D7]]/Tableau2[[#This Row],[Med_D1]]</f>
        <v>0</v>
      </c>
      <c r="V232" s="1">
        <f>Tableau2[[#This Row],[Med_E1]]/Tableau2[[#This Row],[Med_D1]]</f>
        <v>1.0674157303370786</v>
      </c>
      <c r="W232" s="1">
        <f>Tableau2[[#This Row],[Med_E2]]/Tableau2[[#This Row],[Med_D1]]</f>
        <v>0</v>
      </c>
      <c r="X232" s="1">
        <f>Tableau2[[#This Row],[Med_E3]]/Tableau2[[#This Row],[Med_D1]]</f>
        <v>0</v>
      </c>
      <c r="Y232" s="1">
        <f>SUM(Tableau2[[#This Row],[Coe_Med_D1]:[Coe_Med_D7]])</f>
        <v>2.6741573033707868</v>
      </c>
      <c r="Z232" s="1">
        <f>Tableau2[[#This Row],[Tot_Coe_MedD]]+Tableau2[[#This Row],[Coe_Med_E1]]+Tableau2[[#This Row],[Coe_Med_E2]]+Tableau2[[#This Row],[Coe_Med_E3]]</f>
        <v>3.7415730337078656</v>
      </c>
      <c r="AA232" s="4">
        <v>4</v>
      </c>
      <c r="AB232" s="4">
        <v>1</v>
      </c>
    </row>
    <row r="233" spans="1:28" x14ac:dyDescent="0.25">
      <c r="A233" t="s">
        <v>255</v>
      </c>
      <c r="B233" s="1">
        <v>41</v>
      </c>
      <c r="C233" s="1">
        <v>22</v>
      </c>
      <c r="D233" s="1">
        <v>23</v>
      </c>
      <c r="E233" s="1">
        <v>12</v>
      </c>
      <c r="I233" s="1">
        <v>34</v>
      </c>
      <c r="L233" s="1">
        <f>SUM(Tableau2[[#This Row],[Med_D1]:[Med_D7]])</f>
        <v>98</v>
      </c>
      <c r="M233" s="1">
        <f>Tableau2[[#This Row],[Med_E3]]+Tableau2[[#This Row],[Med_E2]]+Tableau2[[#This Row],[Med_E1]]</f>
        <v>34</v>
      </c>
      <c r="N233" s="1">
        <f>Tableau2[[#This Row],[Tot_MedD]]+Tableau2[[#This Row],[Tot_MedE]]</f>
        <v>132</v>
      </c>
      <c r="O233" s="1">
        <f>Tableau2[[#This Row],[Med_D1]]/Tableau2[[#This Row],[Med_D1]]</f>
        <v>1</v>
      </c>
      <c r="P233" s="1">
        <f>Tableau2[[#This Row],[Med_D2]]/Tableau2[[#This Row],[Med_D1]]</f>
        <v>0.53658536585365857</v>
      </c>
      <c r="Q233" s="1">
        <f>Tableau2[[#This Row],[Med_D3]]/Tableau2[[#This Row],[Med_D1]]</f>
        <v>0.56097560975609762</v>
      </c>
      <c r="R233" s="1">
        <f>Tableau2[[#This Row],[Med_D4]]/Tableau2[[#This Row],[Med_D1]]</f>
        <v>0.29268292682926828</v>
      </c>
      <c r="S233" s="1">
        <f>Tableau2[[#This Row],[Med_D5]]/Tableau2[[#This Row],[Med_D1]]</f>
        <v>0</v>
      </c>
      <c r="T233" s="1">
        <f>Tableau2[[#This Row],[Med_D6]]/Tableau2[[#This Row],[Med_D1]]</f>
        <v>0</v>
      </c>
      <c r="U233" s="1">
        <f>Tableau2[[#This Row],[Med_D7]]/Tableau2[[#This Row],[Med_D1]]</f>
        <v>0</v>
      </c>
      <c r="V233" s="1">
        <f>Tableau2[[#This Row],[Med_E1]]/Tableau2[[#This Row],[Med_D1]]</f>
        <v>0.82926829268292679</v>
      </c>
      <c r="W233" s="1">
        <f>Tableau2[[#This Row],[Med_E2]]/Tableau2[[#This Row],[Med_D1]]</f>
        <v>0</v>
      </c>
      <c r="X233" s="1">
        <f>Tableau2[[#This Row],[Med_E3]]/Tableau2[[#This Row],[Med_D1]]</f>
        <v>0</v>
      </c>
      <c r="Y233" s="1">
        <f>SUM(Tableau2[[#This Row],[Coe_Med_D1]:[Coe_Med_D7]])</f>
        <v>2.3902439024390243</v>
      </c>
      <c r="Z233" s="1">
        <f>Tableau2[[#This Row],[Tot_Coe_MedD]]+Tableau2[[#This Row],[Coe_Med_E1]]+Tableau2[[#This Row],[Coe_Med_E2]]+Tableau2[[#This Row],[Coe_Med_E3]]</f>
        <v>3.219512195121951</v>
      </c>
      <c r="AA233" s="4">
        <v>4</v>
      </c>
      <c r="AB233" s="4">
        <v>1</v>
      </c>
    </row>
    <row r="234" spans="1:28" x14ac:dyDescent="0.25">
      <c r="A234" t="s">
        <v>256</v>
      </c>
      <c r="B234" s="1">
        <v>39</v>
      </c>
      <c r="C234" s="1">
        <v>29</v>
      </c>
      <c r="D234" s="1">
        <v>11</v>
      </c>
      <c r="E234" s="1">
        <v>10</v>
      </c>
      <c r="I234" s="1">
        <v>27</v>
      </c>
      <c r="L234" s="1">
        <f>SUM(Tableau2[[#This Row],[Med_D1]:[Med_D7]])</f>
        <v>89</v>
      </c>
      <c r="M234" s="1">
        <f>Tableau2[[#This Row],[Med_E3]]+Tableau2[[#This Row],[Med_E2]]+Tableau2[[#This Row],[Med_E1]]</f>
        <v>27</v>
      </c>
      <c r="N234" s="1">
        <f>Tableau2[[#This Row],[Tot_MedD]]+Tableau2[[#This Row],[Tot_MedE]]</f>
        <v>116</v>
      </c>
      <c r="O234" s="1">
        <f>Tableau2[[#This Row],[Med_D1]]/Tableau2[[#This Row],[Med_D1]]</f>
        <v>1</v>
      </c>
      <c r="P234" s="1">
        <f>Tableau2[[#This Row],[Med_D2]]/Tableau2[[#This Row],[Med_D1]]</f>
        <v>0.74358974358974361</v>
      </c>
      <c r="Q234" s="1">
        <f>Tableau2[[#This Row],[Med_D3]]/Tableau2[[#This Row],[Med_D1]]</f>
        <v>0.28205128205128205</v>
      </c>
      <c r="R234" s="1">
        <f>Tableau2[[#This Row],[Med_D4]]/Tableau2[[#This Row],[Med_D1]]</f>
        <v>0.25641025641025639</v>
      </c>
      <c r="S234" s="1">
        <f>Tableau2[[#This Row],[Med_D5]]/Tableau2[[#This Row],[Med_D1]]</f>
        <v>0</v>
      </c>
      <c r="T234" s="1">
        <f>Tableau2[[#This Row],[Med_D6]]/Tableau2[[#This Row],[Med_D1]]</f>
        <v>0</v>
      </c>
      <c r="U234" s="1">
        <f>Tableau2[[#This Row],[Med_D7]]/Tableau2[[#This Row],[Med_D1]]</f>
        <v>0</v>
      </c>
      <c r="V234" s="1">
        <f>Tableau2[[#This Row],[Med_E1]]/Tableau2[[#This Row],[Med_D1]]</f>
        <v>0.69230769230769229</v>
      </c>
      <c r="W234" s="1">
        <f>Tableau2[[#This Row],[Med_E2]]/Tableau2[[#This Row],[Med_D1]]</f>
        <v>0</v>
      </c>
      <c r="X234" s="1">
        <f>Tableau2[[#This Row],[Med_E3]]/Tableau2[[#This Row],[Med_D1]]</f>
        <v>0</v>
      </c>
      <c r="Y234" s="1">
        <f>SUM(Tableau2[[#This Row],[Coe_Med_D1]:[Coe_Med_D7]])</f>
        <v>2.2820512820512819</v>
      </c>
      <c r="Z234" s="1">
        <f>Tableau2[[#This Row],[Tot_Coe_MedD]]+Tableau2[[#This Row],[Coe_Med_E1]]+Tableau2[[#This Row],[Coe_Med_E2]]+Tableau2[[#This Row],[Coe_Med_E3]]</f>
        <v>2.9743589743589745</v>
      </c>
      <c r="AA234" s="4">
        <v>4</v>
      </c>
      <c r="AB234" s="4">
        <v>1</v>
      </c>
    </row>
    <row r="235" spans="1:28" x14ac:dyDescent="0.25">
      <c r="A235" t="s">
        <v>257</v>
      </c>
      <c r="B235" s="1">
        <v>32</v>
      </c>
      <c r="C235" s="1">
        <v>10</v>
      </c>
      <c r="D235" s="1">
        <v>18.5</v>
      </c>
      <c r="E235" s="1">
        <v>14</v>
      </c>
      <c r="I235" s="1">
        <v>24</v>
      </c>
      <c r="L235" s="1">
        <f>SUM(Tableau2[[#This Row],[Med_D1]:[Med_D7]])</f>
        <v>74.5</v>
      </c>
      <c r="M235" s="1">
        <f>Tableau2[[#This Row],[Med_E3]]+Tableau2[[#This Row],[Med_E2]]+Tableau2[[#This Row],[Med_E1]]</f>
        <v>24</v>
      </c>
      <c r="N235" s="1">
        <f>Tableau2[[#This Row],[Tot_MedD]]+Tableau2[[#This Row],[Tot_MedE]]</f>
        <v>98.5</v>
      </c>
      <c r="O235" s="1">
        <f>Tableau2[[#This Row],[Med_D1]]/Tableau2[[#This Row],[Med_D1]]</f>
        <v>1</v>
      </c>
      <c r="P235" s="1">
        <f>Tableau2[[#This Row],[Med_D2]]/Tableau2[[#This Row],[Med_D1]]</f>
        <v>0.3125</v>
      </c>
      <c r="Q235" s="1">
        <f>Tableau2[[#This Row],[Med_D3]]/Tableau2[[#This Row],[Med_D1]]</f>
        <v>0.578125</v>
      </c>
      <c r="R235" s="1">
        <f>Tableau2[[#This Row],[Med_D4]]/Tableau2[[#This Row],[Med_D1]]</f>
        <v>0.4375</v>
      </c>
      <c r="S235" s="1">
        <f>Tableau2[[#This Row],[Med_D5]]/Tableau2[[#This Row],[Med_D1]]</f>
        <v>0</v>
      </c>
      <c r="T235" s="1">
        <f>Tableau2[[#This Row],[Med_D6]]/Tableau2[[#This Row],[Med_D1]]</f>
        <v>0</v>
      </c>
      <c r="U235" s="1">
        <f>Tableau2[[#This Row],[Med_D7]]/Tableau2[[#This Row],[Med_D1]]</f>
        <v>0</v>
      </c>
      <c r="V235" s="1">
        <f>Tableau2[[#This Row],[Med_E1]]/Tableau2[[#This Row],[Med_D1]]</f>
        <v>0.75</v>
      </c>
      <c r="W235" s="1">
        <f>Tableau2[[#This Row],[Med_E2]]/Tableau2[[#This Row],[Med_D1]]</f>
        <v>0</v>
      </c>
      <c r="X235" s="1">
        <f>Tableau2[[#This Row],[Med_E3]]/Tableau2[[#This Row],[Med_D1]]</f>
        <v>0</v>
      </c>
      <c r="Y235" s="1">
        <f>SUM(Tableau2[[#This Row],[Coe_Med_D1]:[Coe_Med_D7]])</f>
        <v>2.328125</v>
      </c>
      <c r="Z235" s="1">
        <f>Tableau2[[#This Row],[Tot_Coe_MedD]]+Tableau2[[#This Row],[Coe_Med_E1]]+Tableau2[[#This Row],[Coe_Med_E2]]+Tableau2[[#This Row],[Coe_Med_E3]]</f>
        <v>3.078125</v>
      </c>
      <c r="AA235" s="4">
        <v>4</v>
      </c>
      <c r="AB235" s="4">
        <v>1</v>
      </c>
    </row>
    <row r="236" spans="1:28" x14ac:dyDescent="0.25">
      <c r="A236" t="s">
        <v>258</v>
      </c>
      <c r="B236" s="1">
        <v>35</v>
      </c>
      <c r="C236" s="1">
        <v>15</v>
      </c>
      <c r="D236" s="1">
        <v>22</v>
      </c>
      <c r="E236" s="1">
        <v>13</v>
      </c>
      <c r="I236" s="1">
        <v>30</v>
      </c>
      <c r="L236" s="1">
        <f>SUM(Tableau2[[#This Row],[Med_D1]:[Med_D7]])</f>
        <v>85</v>
      </c>
      <c r="M236" s="1">
        <f>Tableau2[[#This Row],[Med_E3]]+Tableau2[[#This Row],[Med_E2]]+Tableau2[[#This Row],[Med_E1]]</f>
        <v>30</v>
      </c>
      <c r="N236" s="1">
        <f>Tableau2[[#This Row],[Tot_MedD]]+Tableau2[[#This Row],[Tot_MedE]]</f>
        <v>115</v>
      </c>
      <c r="O236" s="1">
        <f>Tableau2[[#This Row],[Med_D1]]/Tableau2[[#This Row],[Med_D1]]</f>
        <v>1</v>
      </c>
      <c r="P236" s="1">
        <f>Tableau2[[#This Row],[Med_D2]]/Tableau2[[#This Row],[Med_D1]]</f>
        <v>0.42857142857142855</v>
      </c>
      <c r="Q236" s="1">
        <f>Tableau2[[#This Row],[Med_D3]]/Tableau2[[#This Row],[Med_D1]]</f>
        <v>0.62857142857142856</v>
      </c>
      <c r="R236" s="1">
        <f>Tableau2[[#This Row],[Med_D4]]/Tableau2[[#This Row],[Med_D1]]</f>
        <v>0.37142857142857144</v>
      </c>
      <c r="S236" s="1">
        <f>Tableau2[[#This Row],[Med_D5]]/Tableau2[[#This Row],[Med_D1]]</f>
        <v>0</v>
      </c>
      <c r="T236" s="1">
        <f>Tableau2[[#This Row],[Med_D6]]/Tableau2[[#This Row],[Med_D1]]</f>
        <v>0</v>
      </c>
      <c r="U236" s="1">
        <f>Tableau2[[#This Row],[Med_D7]]/Tableau2[[#This Row],[Med_D1]]</f>
        <v>0</v>
      </c>
      <c r="V236" s="1">
        <f>Tableau2[[#This Row],[Med_E1]]/Tableau2[[#This Row],[Med_D1]]</f>
        <v>0.8571428571428571</v>
      </c>
      <c r="W236" s="1">
        <f>Tableau2[[#This Row],[Med_E2]]/Tableau2[[#This Row],[Med_D1]]</f>
        <v>0</v>
      </c>
      <c r="X236" s="1">
        <f>Tableau2[[#This Row],[Med_E3]]/Tableau2[[#This Row],[Med_D1]]</f>
        <v>0</v>
      </c>
      <c r="Y236" s="1">
        <f>SUM(Tableau2[[#This Row],[Coe_Med_D1]:[Coe_Med_D7]])</f>
        <v>2.4285714285714284</v>
      </c>
      <c r="Z236" s="1">
        <f>Tableau2[[#This Row],[Tot_Coe_MedD]]+Tableau2[[#This Row],[Coe_Med_E1]]+Tableau2[[#This Row],[Coe_Med_E2]]+Tableau2[[#This Row],[Coe_Med_E3]]</f>
        <v>3.2857142857142856</v>
      </c>
      <c r="AA236" s="4">
        <v>4</v>
      </c>
      <c r="AB236" s="4">
        <v>1</v>
      </c>
    </row>
    <row r="237" spans="1:28" x14ac:dyDescent="0.25">
      <c r="A237" t="s">
        <v>259</v>
      </c>
      <c r="B237" s="1">
        <v>41</v>
      </c>
      <c r="C237" s="1">
        <v>29</v>
      </c>
      <c r="D237" s="1">
        <v>21</v>
      </c>
      <c r="E237" s="1">
        <v>17</v>
      </c>
      <c r="F237" s="1">
        <v>9.5</v>
      </c>
      <c r="I237" s="1">
        <v>46.5</v>
      </c>
      <c r="L237" s="1">
        <f>SUM(Tableau2[[#This Row],[Med_D1]:[Med_D7]])</f>
        <v>117.5</v>
      </c>
      <c r="M237" s="1">
        <f>Tableau2[[#This Row],[Med_E3]]+Tableau2[[#This Row],[Med_E2]]+Tableau2[[#This Row],[Med_E1]]</f>
        <v>46.5</v>
      </c>
      <c r="N237" s="1">
        <f>Tableau2[[#This Row],[Tot_MedD]]+Tableau2[[#This Row],[Tot_MedE]]</f>
        <v>164</v>
      </c>
      <c r="O237" s="1">
        <f>Tableau2[[#This Row],[Med_D1]]/Tableau2[[#This Row],[Med_D1]]</f>
        <v>1</v>
      </c>
      <c r="P237" s="1">
        <f>Tableau2[[#This Row],[Med_D2]]/Tableau2[[#This Row],[Med_D1]]</f>
        <v>0.70731707317073167</v>
      </c>
      <c r="Q237" s="1">
        <f>Tableau2[[#This Row],[Med_D3]]/Tableau2[[#This Row],[Med_D1]]</f>
        <v>0.51219512195121952</v>
      </c>
      <c r="R237" s="1">
        <f>Tableau2[[#This Row],[Med_D4]]/Tableau2[[#This Row],[Med_D1]]</f>
        <v>0.41463414634146339</v>
      </c>
      <c r="S237" s="1">
        <f>Tableau2[[#This Row],[Med_D5]]/Tableau2[[#This Row],[Med_D1]]</f>
        <v>0.23170731707317074</v>
      </c>
      <c r="T237" s="1">
        <f>Tableau2[[#This Row],[Med_D6]]/Tableau2[[#This Row],[Med_D1]]</f>
        <v>0</v>
      </c>
      <c r="U237" s="1">
        <f>Tableau2[[#This Row],[Med_D7]]/Tableau2[[#This Row],[Med_D1]]</f>
        <v>0</v>
      </c>
      <c r="V237" s="1">
        <f>Tableau2[[#This Row],[Med_E1]]/Tableau2[[#This Row],[Med_D1]]</f>
        <v>1.1341463414634145</v>
      </c>
      <c r="W237" s="1">
        <f>Tableau2[[#This Row],[Med_E2]]/Tableau2[[#This Row],[Med_D1]]</f>
        <v>0</v>
      </c>
      <c r="X237" s="1">
        <f>Tableau2[[#This Row],[Med_E3]]/Tableau2[[#This Row],[Med_D1]]</f>
        <v>0</v>
      </c>
      <c r="Y237" s="1">
        <f>SUM(Tableau2[[#This Row],[Coe_Med_D1]:[Coe_Med_D7]])</f>
        <v>2.8658536585365857</v>
      </c>
      <c r="Z237" s="1">
        <f>Tableau2[[#This Row],[Tot_Coe_MedD]]+Tableau2[[#This Row],[Coe_Med_E1]]+Tableau2[[#This Row],[Coe_Med_E2]]+Tableau2[[#This Row],[Coe_Med_E3]]</f>
        <v>4</v>
      </c>
      <c r="AA237" s="4">
        <v>5</v>
      </c>
      <c r="AB237" s="4">
        <v>1</v>
      </c>
    </row>
    <row r="238" spans="1:28" x14ac:dyDescent="0.25">
      <c r="A238" t="s">
        <v>260</v>
      </c>
      <c r="B238" s="1">
        <v>49</v>
      </c>
      <c r="C238" s="1">
        <v>29</v>
      </c>
      <c r="D238" s="1">
        <v>28</v>
      </c>
      <c r="E238" s="1">
        <v>13</v>
      </c>
      <c r="I238" s="1">
        <v>41</v>
      </c>
      <c r="L238" s="1">
        <f>SUM(Tableau2[[#This Row],[Med_D1]:[Med_D7]])</f>
        <v>119</v>
      </c>
      <c r="M238" s="1">
        <f>Tableau2[[#This Row],[Med_E3]]+Tableau2[[#This Row],[Med_E2]]+Tableau2[[#This Row],[Med_E1]]</f>
        <v>41</v>
      </c>
      <c r="N238" s="1">
        <f>Tableau2[[#This Row],[Tot_MedD]]+Tableau2[[#This Row],[Tot_MedE]]</f>
        <v>160</v>
      </c>
      <c r="O238" s="1">
        <f>Tableau2[[#This Row],[Med_D1]]/Tableau2[[#This Row],[Med_D1]]</f>
        <v>1</v>
      </c>
      <c r="P238" s="1">
        <f>Tableau2[[#This Row],[Med_D2]]/Tableau2[[#This Row],[Med_D1]]</f>
        <v>0.59183673469387754</v>
      </c>
      <c r="Q238" s="1">
        <f>Tableau2[[#This Row],[Med_D3]]/Tableau2[[#This Row],[Med_D1]]</f>
        <v>0.5714285714285714</v>
      </c>
      <c r="R238" s="1">
        <f>Tableau2[[#This Row],[Med_D4]]/Tableau2[[#This Row],[Med_D1]]</f>
        <v>0.26530612244897961</v>
      </c>
      <c r="S238" s="1">
        <f>Tableau2[[#This Row],[Med_D5]]/Tableau2[[#This Row],[Med_D1]]</f>
        <v>0</v>
      </c>
      <c r="T238" s="1">
        <f>Tableau2[[#This Row],[Med_D6]]/Tableau2[[#This Row],[Med_D1]]</f>
        <v>0</v>
      </c>
      <c r="U238" s="1">
        <f>Tableau2[[#This Row],[Med_D7]]/Tableau2[[#This Row],[Med_D1]]</f>
        <v>0</v>
      </c>
      <c r="V238" s="1">
        <f>Tableau2[[#This Row],[Med_E1]]/Tableau2[[#This Row],[Med_D1]]</f>
        <v>0.83673469387755106</v>
      </c>
      <c r="W238" s="1">
        <f>Tableau2[[#This Row],[Med_E2]]/Tableau2[[#This Row],[Med_D1]]</f>
        <v>0</v>
      </c>
      <c r="X238" s="1">
        <f>Tableau2[[#This Row],[Med_E3]]/Tableau2[[#This Row],[Med_D1]]</f>
        <v>0</v>
      </c>
      <c r="Y238" s="1">
        <f>SUM(Tableau2[[#This Row],[Coe_Med_D1]:[Coe_Med_D7]])</f>
        <v>2.4285714285714288</v>
      </c>
      <c r="Z238" s="1">
        <f>Tableau2[[#This Row],[Tot_Coe_MedD]]+Tableau2[[#This Row],[Coe_Med_E1]]+Tableau2[[#This Row],[Coe_Med_E2]]+Tableau2[[#This Row],[Coe_Med_E3]]</f>
        <v>3.2653061224489797</v>
      </c>
      <c r="AA238" s="4">
        <v>4</v>
      </c>
      <c r="AB238" s="4">
        <v>1</v>
      </c>
    </row>
    <row r="239" spans="1:28" x14ac:dyDescent="0.25">
      <c r="A239" t="s">
        <v>261</v>
      </c>
      <c r="B239" s="1">
        <v>21</v>
      </c>
      <c r="C239" s="1">
        <v>28</v>
      </c>
      <c r="D239" s="1">
        <v>37</v>
      </c>
      <c r="E239" s="1">
        <v>39</v>
      </c>
      <c r="I239" s="1">
        <v>24</v>
      </c>
      <c r="L239" s="1">
        <f>SUM(Tableau2[[#This Row],[Med_D1]:[Med_D7]])</f>
        <v>125</v>
      </c>
      <c r="M239" s="1">
        <f>Tableau2[[#This Row],[Med_E3]]+Tableau2[[#This Row],[Med_E2]]+Tableau2[[#This Row],[Med_E1]]</f>
        <v>24</v>
      </c>
      <c r="N239" s="1">
        <f>Tableau2[[#This Row],[Tot_MedD]]+Tableau2[[#This Row],[Tot_MedE]]</f>
        <v>149</v>
      </c>
      <c r="O239" s="1">
        <f>Tableau2[[#This Row],[Med_D1]]/Tableau2[[#This Row],[Med_D1]]</f>
        <v>1</v>
      </c>
      <c r="P239" s="1">
        <f>Tableau2[[#This Row],[Med_D2]]/Tableau2[[#This Row],[Med_D1]]</f>
        <v>1.3333333333333333</v>
      </c>
      <c r="Q239" s="1">
        <f>Tableau2[[#This Row],[Med_D3]]/Tableau2[[#This Row],[Med_D1]]</f>
        <v>1.7619047619047619</v>
      </c>
      <c r="R239" s="1">
        <f>Tableau2[[#This Row],[Med_D4]]/Tableau2[[#This Row],[Med_D1]]</f>
        <v>1.8571428571428572</v>
      </c>
      <c r="S239" s="1">
        <f>Tableau2[[#This Row],[Med_D5]]/Tableau2[[#This Row],[Med_D1]]</f>
        <v>0</v>
      </c>
      <c r="T239" s="1">
        <f>Tableau2[[#This Row],[Med_D6]]/Tableau2[[#This Row],[Med_D1]]</f>
        <v>0</v>
      </c>
      <c r="U239" s="1">
        <f>Tableau2[[#This Row],[Med_D7]]/Tableau2[[#This Row],[Med_D1]]</f>
        <v>0</v>
      </c>
      <c r="V239" s="1">
        <f>Tableau2[[#This Row],[Med_E1]]/Tableau2[[#This Row],[Med_D1]]</f>
        <v>1.1428571428571428</v>
      </c>
      <c r="W239" s="1">
        <f>Tableau2[[#This Row],[Med_E2]]/Tableau2[[#This Row],[Med_D1]]</f>
        <v>0</v>
      </c>
      <c r="X239" s="1">
        <f>Tableau2[[#This Row],[Med_E3]]/Tableau2[[#This Row],[Med_D1]]</f>
        <v>0</v>
      </c>
      <c r="Y239" s="1">
        <f>SUM(Tableau2[[#This Row],[Coe_Med_D1]:[Coe_Med_D7]])</f>
        <v>5.9523809523809526</v>
      </c>
      <c r="Z239" s="1">
        <f>Tableau2[[#This Row],[Tot_Coe_MedD]]+Tableau2[[#This Row],[Coe_Med_E1]]+Tableau2[[#This Row],[Coe_Med_E2]]+Tableau2[[#This Row],[Coe_Med_E3]]</f>
        <v>7.0952380952380949</v>
      </c>
      <c r="AA239" s="4">
        <v>4</v>
      </c>
      <c r="AB239" s="4">
        <v>1</v>
      </c>
    </row>
    <row r="240" spans="1:28" x14ac:dyDescent="0.25">
      <c r="A240" t="s">
        <v>262</v>
      </c>
      <c r="B240" s="1">
        <v>38.5</v>
      </c>
      <c r="C240" s="1">
        <v>16.5</v>
      </c>
      <c r="D240" s="1">
        <v>10.5</v>
      </c>
      <c r="E240" s="1">
        <v>9</v>
      </c>
      <c r="I240" s="1">
        <v>48.5</v>
      </c>
      <c r="L240" s="1">
        <f>SUM(Tableau2[[#This Row],[Med_D1]:[Med_D7]])</f>
        <v>74.5</v>
      </c>
      <c r="M240" s="1">
        <f>Tableau2[[#This Row],[Med_E3]]+Tableau2[[#This Row],[Med_E2]]+Tableau2[[#This Row],[Med_E1]]</f>
        <v>48.5</v>
      </c>
      <c r="N240" s="1">
        <f>Tableau2[[#This Row],[Tot_MedD]]+Tableau2[[#This Row],[Tot_MedE]]</f>
        <v>123</v>
      </c>
      <c r="O240" s="1">
        <f>Tableau2[[#This Row],[Med_D1]]/Tableau2[[#This Row],[Med_D1]]</f>
        <v>1</v>
      </c>
      <c r="P240" s="1">
        <f>Tableau2[[#This Row],[Med_D2]]/Tableau2[[#This Row],[Med_D1]]</f>
        <v>0.42857142857142855</v>
      </c>
      <c r="Q240" s="1">
        <f>Tableau2[[#This Row],[Med_D3]]/Tableau2[[#This Row],[Med_D1]]</f>
        <v>0.27272727272727271</v>
      </c>
      <c r="R240" s="1">
        <f>Tableau2[[#This Row],[Med_D4]]/Tableau2[[#This Row],[Med_D1]]</f>
        <v>0.23376623376623376</v>
      </c>
      <c r="S240" s="1">
        <f>Tableau2[[#This Row],[Med_D5]]/Tableau2[[#This Row],[Med_D1]]</f>
        <v>0</v>
      </c>
      <c r="T240" s="1">
        <f>Tableau2[[#This Row],[Med_D6]]/Tableau2[[#This Row],[Med_D1]]</f>
        <v>0</v>
      </c>
      <c r="U240" s="1">
        <f>Tableau2[[#This Row],[Med_D7]]/Tableau2[[#This Row],[Med_D1]]</f>
        <v>0</v>
      </c>
      <c r="V240" s="1">
        <f>Tableau2[[#This Row],[Med_E1]]/Tableau2[[#This Row],[Med_D1]]</f>
        <v>1.2597402597402598</v>
      </c>
      <c r="W240" s="1">
        <f>Tableau2[[#This Row],[Med_E2]]/Tableau2[[#This Row],[Med_D1]]</f>
        <v>0</v>
      </c>
      <c r="X240" s="1">
        <f>Tableau2[[#This Row],[Med_E3]]/Tableau2[[#This Row],[Med_D1]]</f>
        <v>0</v>
      </c>
      <c r="Y240" s="1">
        <f>SUM(Tableau2[[#This Row],[Coe_Med_D1]:[Coe_Med_D7]])</f>
        <v>1.9350649350649352</v>
      </c>
      <c r="Z240" s="1">
        <f>Tableau2[[#This Row],[Tot_Coe_MedD]]+Tableau2[[#This Row],[Coe_Med_E1]]+Tableau2[[#This Row],[Coe_Med_E2]]+Tableau2[[#This Row],[Coe_Med_E3]]</f>
        <v>3.1948051948051948</v>
      </c>
      <c r="AA240" s="4">
        <v>4</v>
      </c>
      <c r="AB240" s="4">
        <v>1</v>
      </c>
    </row>
    <row r="241" spans="1:28" x14ac:dyDescent="0.25">
      <c r="A241" t="s">
        <v>263</v>
      </c>
      <c r="B241" s="1">
        <v>23</v>
      </c>
      <c r="C241" s="1">
        <v>33.5</v>
      </c>
      <c r="D241" s="1">
        <v>52</v>
      </c>
      <c r="E241" s="1">
        <v>14</v>
      </c>
      <c r="F241" s="1">
        <v>18</v>
      </c>
      <c r="I241" s="1">
        <v>49.5</v>
      </c>
      <c r="L241" s="1">
        <f>SUM(Tableau2[[#This Row],[Med_D1]:[Med_D7]])</f>
        <v>140.5</v>
      </c>
      <c r="M241" s="1">
        <f>Tableau2[[#This Row],[Med_E3]]+Tableau2[[#This Row],[Med_E2]]+Tableau2[[#This Row],[Med_E1]]</f>
        <v>49.5</v>
      </c>
      <c r="N241" s="1">
        <f>Tableau2[[#This Row],[Tot_MedD]]+Tableau2[[#This Row],[Tot_MedE]]</f>
        <v>190</v>
      </c>
      <c r="O241" s="1">
        <f>Tableau2[[#This Row],[Med_D1]]/Tableau2[[#This Row],[Med_D1]]</f>
        <v>1</v>
      </c>
      <c r="P241" s="1">
        <f>Tableau2[[#This Row],[Med_D2]]/Tableau2[[#This Row],[Med_D1]]</f>
        <v>1.4565217391304348</v>
      </c>
      <c r="Q241" s="1">
        <f>Tableau2[[#This Row],[Med_D3]]/Tableau2[[#This Row],[Med_D1]]</f>
        <v>2.2608695652173911</v>
      </c>
      <c r="R241" s="1">
        <f>Tableau2[[#This Row],[Med_D4]]/Tableau2[[#This Row],[Med_D1]]</f>
        <v>0.60869565217391308</v>
      </c>
      <c r="S241" s="1">
        <f>Tableau2[[#This Row],[Med_D5]]/Tableau2[[#This Row],[Med_D1]]</f>
        <v>0.78260869565217395</v>
      </c>
      <c r="T241" s="1">
        <f>Tableau2[[#This Row],[Med_D6]]/Tableau2[[#This Row],[Med_D1]]</f>
        <v>0</v>
      </c>
      <c r="U241" s="1">
        <f>Tableau2[[#This Row],[Med_D7]]/Tableau2[[#This Row],[Med_D1]]</f>
        <v>0</v>
      </c>
      <c r="V241" s="1">
        <f>Tableau2[[#This Row],[Med_E1]]/Tableau2[[#This Row],[Med_D1]]</f>
        <v>2.152173913043478</v>
      </c>
      <c r="W241" s="1">
        <f>Tableau2[[#This Row],[Med_E2]]/Tableau2[[#This Row],[Med_D1]]</f>
        <v>0</v>
      </c>
      <c r="X241" s="1">
        <f>Tableau2[[#This Row],[Med_E3]]/Tableau2[[#This Row],[Med_D1]]</f>
        <v>0</v>
      </c>
      <c r="Y241" s="1">
        <f>SUM(Tableau2[[#This Row],[Coe_Med_D1]:[Coe_Med_D7]])</f>
        <v>6.1086956521739131</v>
      </c>
      <c r="Z241" s="1">
        <f>Tableau2[[#This Row],[Tot_Coe_MedD]]+Tableau2[[#This Row],[Coe_Med_E1]]+Tableau2[[#This Row],[Coe_Med_E2]]+Tableau2[[#This Row],[Coe_Med_E3]]</f>
        <v>8.2608695652173907</v>
      </c>
      <c r="AA241" s="4">
        <v>5</v>
      </c>
      <c r="AB241" s="4">
        <v>1</v>
      </c>
    </row>
    <row r="242" spans="1:28" x14ac:dyDescent="0.25">
      <c r="A242" t="s">
        <v>264</v>
      </c>
      <c r="B242" s="1">
        <v>60</v>
      </c>
      <c r="C242" s="1">
        <v>28</v>
      </c>
      <c r="D242" s="1">
        <v>36</v>
      </c>
      <c r="E242" s="1">
        <v>26</v>
      </c>
      <c r="F242" s="1">
        <v>15</v>
      </c>
      <c r="I242" s="1">
        <v>43</v>
      </c>
      <c r="L242" s="1">
        <f>SUM(Tableau2[[#This Row],[Med_D1]:[Med_D7]])</f>
        <v>165</v>
      </c>
      <c r="M242" s="1">
        <f>Tableau2[[#This Row],[Med_E3]]+Tableau2[[#This Row],[Med_E2]]+Tableau2[[#This Row],[Med_E1]]</f>
        <v>43</v>
      </c>
      <c r="N242" s="1">
        <f>Tableau2[[#This Row],[Tot_MedD]]+Tableau2[[#This Row],[Tot_MedE]]</f>
        <v>208</v>
      </c>
      <c r="O242" s="1">
        <f>Tableau2[[#This Row],[Med_D1]]/Tableau2[[#This Row],[Med_D1]]</f>
        <v>1</v>
      </c>
      <c r="P242" s="1">
        <f>Tableau2[[#This Row],[Med_D2]]/Tableau2[[#This Row],[Med_D1]]</f>
        <v>0.46666666666666667</v>
      </c>
      <c r="Q242" s="1">
        <f>Tableau2[[#This Row],[Med_D3]]/Tableau2[[#This Row],[Med_D1]]</f>
        <v>0.6</v>
      </c>
      <c r="R242" s="1">
        <f>Tableau2[[#This Row],[Med_D4]]/Tableau2[[#This Row],[Med_D1]]</f>
        <v>0.43333333333333335</v>
      </c>
      <c r="S242" s="1">
        <f>Tableau2[[#This Row],[Med_D5]]/Tableau2[[#This Row],[Med_D1]]</f>
        <v>0.25</v>
      </c>
      <c r="T242" s="1">
        <f>Tableau2[[#This Row],[Med_D6]]/Tableau2[[#This Row],[Med_D1]]</f>
        <v>0</v>
      </c>
      <c r="U242" s="1">
        <f>Tableau2[[#This Row],[Med_D7]]/Tableau2[[#This Row],[Med_D1]]</f>
        <v>0</v>
      </c>
      <c r="V242" s="1">
        <f>Tableau2[[#This Row],[Med_E1]]/Tableau2[[#This Row],[Med_D1]]</f>
        <v>0.71666666666666667</v>
      </c>
      <c r="W242" s="1">
        <f>Tableau2[[#This Row],[Med_E2]]/Tableau2[[#This Row],[Med_D1]]</f>
        <v>0</v>
      </c>
      <c r="X242" s="1">
        <f>Tableau2[[#This Row],[Med_E3]]/Tableau2[[#This Row],[Med_D1]]</f>
        <v>0</v>
      </c>
      <c r="Y242" s="1">
        <f>SUM(Tableau2[[#This Row],[Coe_Med_D1]:[Coe_Med_D7]])</f>
        <v>2.75</v>
      </c>
      <c r="Z242" s="1">
        <f>Tableau2[[#This Row],[Tot_Coe_MedD]]+Tableau2[[#This Row],[Coe_Med_E1]]+Tableau2[[#This Row],[Coe_Med_E2]]+Tableau2[[#This Row],[Coe_Med_E3]]</f>
        <v>3.4666666666666668</v>
      </c>
      <c r="AA242" s="4">
        <v>5</v>
      </c>
      <c r="AB242" s="4">
        <v>1</v>
      </c>
    </row>
    <row r="243" spans="1:28" x14ac:dyDescent="0.25">
      <c r="A243" t="s">
        <v>265</v>
      </c>
      <c r="B243" s="1">
        <v>37.5</v>
      </c>
      <c r="C243" s="1">
        <v>12</v>
      </c>
      <c r="D243" s="1">
        <v>33</v>
      </c>
      <c r="E243" s="1">
        <v>13</v>
      </c>
      <c r="F243" s="1">
        <v>20</v>
      </c>
      <c r="I243" s="1">
        <v>47</v>
      </c>
      <c r="L243" s="1">
        <f>SUM(Tableau2[[#This Row],[Med_D1]:[Med_D7]])</f>
        <v>115.5</v>
      </c>
      <c r="M243" s="1">
        <f>Tableau2[[#This Row],[Med_E3]]+Tableau2[[#This Row],[Med_E2]]+Tableau2[[#This Row],[Med_E1]]</f>
        <v>47</v>
      </c>
      <c r="N243" s="1">
        <f>Tableau2[[#This Row],[Tot_MedD]]+Tableau2[[#This Row],[Tot_MedE]]</f>
        <v>162.5</v>
      </c>
      <c r="O243" s="1">
        <f>Tableau2[[#This Row],[Med_D1]]/Tableau2[[#This Row],[Med_D1]]</f>
        <v>1</v>
      </c>
      <c r="P243" s="1">
        <f>Tableau2[[#This Row],[Med_D2]]/Tableau2[[#This Row],[Med_D1]]</f>
        <v>0.32</v>
      </c>
      <c r="Q243" s="1">
        <f>Tableau2[[#This Row],[Med_D3]]/Tableau2[[#This Row],[Med_D1]]</f>
        <v>0.88</v>
      </c>
      <c r="R243" s="1">
        <f>Tableau2[[#This Row],[Med_D4]]/Tableau2[[#This Row],[Med_D1]]</f>
        <v>0.34666666666666668</v>
      </c>
      <c r="S243" s="1">
        <f>Tableau2[[#This Row],[Med_D5]]/Tableau2[[#This Row],[Med_D1]]</f>
        <v>0.53333333333333333</v>
      </c>
      <c r="T243" s="1">
        <f>Tableau2[[#This Row],[Med_D6]]/Tableau2[[#This Row],[Med_D1]]</f>
        <v>0</v>
      </c>
      <c r="U243" s="1">
        <f>Tableau2[[#This Row],[Med_D7]]/Tableau2[[#This Row],[Med_D1]]</f>
        <v>0</v>
      </c>
      <c r="V243" s="1">
        <f>Tableau2[[#This Row],[Med_E1]]/Tableau2[[#This Row],[Med_D1]]</f>
        <v>1.2533333333333334</v>
      </c>
      <c r="W243" s="1">
        <f>Tableau2[[#This Row],[Med_E2]]/Tableau2[[#This Row],[Med_D1]]</f>
        <v>0</v>
      </c>
      <c r="X243" s="1">
        <f>Tableau2[[#This Row],[Med_E3]]/Tableau2[[#This Row],[Med_D1]]</f>
        <v>0</v>
      </c>
      <c r="Y243" s="1">
        <f>SUM(Tableau2[[#This Row],[Coe_Med_D1]:[Coe_Med_D7]])</f>
        <v>3.08</v>
      </c>
      <c r="Z243" s="1">
        <f>Tableau2[[#This Row],[Tot_Coe_MedD]]+Tableau2[[#This Row],[Coe_Med_E1]]+Tableau2[[#This Row],[Coe_Med_E2]]+Tableau2[[#This Row],[Coe_Med_E3]]</f>
        <v>4.3333333333333339</v>
      </c>
      <c r="AA243" s="4">
        <v>5</v>
      </c>
      <c r="AB243" s="4">
        <v>1</v>
      </c>
    </row>
    <row r="244" spans="1:28" x14ac:dyDescent="0.25">
      <c r="A244" t="s">
        <v>266</v>
      </c>
      <c r="B244" s="1">
        <v>36</v>
      </c>
      <c r="C244" s="1">
        <v>13</v>
      </c>
      <c r="D244" s="1">
        <v>30</v>
      </c>
      <c r="E244" s="1">
        <v>12</v>
      </c>
      <c r="F244" s="1">
        <v>15</v>
      </c>
      <c r="I244" s="1">
        <v>42</v>
      </c>
      <c r="L244" s="1">
        <f>SUM(Tableau2[[#This Row],[Med_D1]:[Med_D7]])</f>
        <v>106</v>
      </c>
      <c r="M244" s="1">
        <f>Tableau2[[#This Row],[Med_E3]]+Tableau2[[#This Row],[Med_E2]]+Tableau2[[#This Row],[Med_E1]]</f>
        <v>42</v>
      </c>
      <c r="N244" s="1">
        <f>Tableau2[[#This Row],[Tot_MedD]]+Tableau2[[#This Row],[Tot_MedE]]</f>
        <v>148</v>
      </c>
      <c r="O244" s="1">
        <f>Tableau2[[#This Row],[Med_D1]]/Tableau2[[#This Row],[Med_D1]]</f>
        <v>1</v>
      </c>
      <c r="P244" s="1">
        <f>Tableau2[[#This Row],[Med_D2]]/Tableau2[[#This Row],[Med_D1]]</f>
        <v>0.3611111111111111</v>
      </c>
      <c r="Q244" s="1">
        <f>Tableau2[[#This Row],[Med_D3]]/Tableau2[[#This Row],[Med_D1]]</f>
        <v>0.83333333333333337</v>
      </c>
      <c r="R244" s="1">
        <f>Tableau2[[#This Row],[Med_D4]]/Tableau2[[#This Row],[Med_D1]]</f>
        <v>0.33333333333333331</v>
      </c>
      <c r="S244" s="1">
        <f>Tableau2[[#This Row],[Med_D5]]/Tableau2[[#This Row],[Med_D1]]</f>
        <v>0.41666666666666669</v>
      </c>
      <c r="T244" s="1">
        <f>Tableau2[[#This Row],[Med_D6]]/Tableau2[[#This Row],[Med_D1]]</f>
        <v>0</v>
      </c>
      <c r="U244" s="1">
        <f>Tableau2[[#This Row],[Med_D7]]/Tableau2[[#This Row],[Med_D1]]</f>
        <v>0</v>
      </c>
      <c r="V244" s="1">
        <f>Tableau2[[#This Row],[Med_E1]]/Tableau2[[#This Row],[Med_D1]]</f>
        <v>1.1666666666666667</v>
      </c>
      <c r="W244" s="1">
        <f>Tableau2[[#This Row],[Med_E2]]/Tableau2[[#This Row],[Med_D1]]</f>
        <v>0</v>
      </c>
      <c r="X244" s="1">
        <f>Tableau2[[#This Row],[Med_E3]]/Tableau2[[#This Row],[Med_D1]]</f>
        <v>0</v>
      </c>
      <c r="Y244" s="1">
        <f>SUM(Tableau2[[#This Row],[Coe_Med_D1]:[Coe_Med_D7]])</f>
        <v>2.9444444444444446</v>
      </c>
      <c r="Z244" s="1">
        <f>Tableau2[[#This Row],[Tot_Coe_MedD]]+Tableau2[[#This Row],[Coe_Med_E1]]+Tableau2[[#This Row],[Coe_Med_E2]]+Tableau2[[#This Row],[Coe_Med_E3]]</f>
        <v>4.1111111111111116</v>
      </c>
      <c r="AA244" s="4">
        <v>5</v>
      </c>
      <c r="AB244" s="4">
        <v>1</v>
      </c>
    </row>
    <row r="245" spans="1:28" x14ac:dyDescent="0.25">
      <c r="A245" t="s">
        <v>267</v>
      </c>
      <c r="B245" s="1">
        <v>28</v>
      </c>
      <c r="C245" s="1">
        <v>13</v>
      </c>
      <c r="D245" s="1">
        <v>27</v>
      </c>
      <c r="E245" s="1">
        <v>12</v>
      </c>
      <c r="F245" s="1">
        <v>17</v>
      </c>
      <c r="I245" s="1">
        <v>36</v>
      </c>
      <c r="L245" s="1">
        <f>SUM(Tableau2[[#This Row],[Med_D1]:[Med_D7]])</f>
        <v>97</v>
      </c>
      <c r="M245" s="1">
        <f>Tableau2[[#This Row],[Med_E3]]+Tableau2[[#This Row],[Med_E2]]+Tableau2[[#This Row],[Med_E1]]</f>
        <v>36</v>
      </c>
      <c r="N245" s="1">
        <f>Tableau2[[#This Row],[Tot_MedD]]+Tableau2[[#This Row],[Tot_MedE]]</f>
        <v>133</v>
      </c>
      <c r="O245" s="1">
        <f>Tableau2[[#This Row],[Med_D1]]/Tableau2[[#This Row],[Med_D1]]</f>
        <v>1</v>
      </c>
      <c r="P245" s="1">
        <f>Tableau2[[#This Row],[Med_D2]]/Tableau2[[#This Row],[Med_D1]]</f>
        <v>0.4642857142857143</v>
      </c>
      <c r="Q245" s="1">
        <f>Tableau2[[#This Row],[Med_D3]]/Tableau2[[#This Row],[Med_D1]]</f>
        <v>0.9642857142857143</v>
      </c>
      <c r="R245" s="1">
        <f>Tableau2[[#This Row],[Med_D4]]/Tableau2[[#This Row],[Med_D1]]</f>
        <v>0.42857142857142855</v>
      </c>
      <c r="S245" s="1">
        <f>Tableau2[[#This Row],[Med_D5]]/Tableau2[[#This Row],[Med_D1]]</f>
        <v>0.6071428571428571</v>
      </c>
      <c r="T245" s="1">
        <f>Tableau2[[#This Row],[Med_D6]]/Tableau2[[#This Row],[Med_D1]]</f>
        <v>0</v>
      </c>
      <c r="U245" s="1">
        <f>Tableau2[[#This Row],[Med_D7]]/Tableau2[[#This Row],[Med_D1]]</f>
        <v>0</v>
      </c>
      <c r="V245" s="1">
        <f>Tableau2[[#This Row],[Med_E1]]/Tableau2[[#This Row],[Med_D1]]</f>
        <v>1.2857142857142858</v>
      </c>
      <c r="W245" s="1">
        <f>Tableau2[[#This Row],[Med_E2]]/Tableau2[[#This Row],[Med_D1]]</f>
        <v>0</v>
      </c>
      <c r="X245" s="1">
        <f>Tableau2[[#This Row],[Med_E3]]/Tableau2[[#This Row],[Med_D1]]</f>
        <v>0</v>
      </c>
      <c r="Y245" s="1">
        <f>SUM(Tableau2[[#This Row],[Coe_Med_D1]:[Coe_Med_D7]])</f>
        <v>3.4642857142857144</v>
      </c>
      <c r="Z245" s="1">
        <f>Tableau2[[#This Row],[Tot_Coe_MedD]]+Tableau2[[#This Row],[Coe_Med_E1]]+Tableau2[[#This Row],[Coe_Med_E2]]+Tableau2[[#This Row],[Coe_Med_E3]]</f>
        <v>4.75</v>
      </c>
      <c r="AA245" s="4">
        <v>5</v>
      </c>
      <c r="AB245" s="4">
        <v>1</v>
      </c>
    </row>
    <row r="246" spans="1:28" x14ac:dyDescent="0.25">
      <c r="A246" t="s">
        <v>511</v>
      </c>
      <c r="B246" s="1">
        <v>23.916666666666664</v>
      </c>
      <c r="C246" s="1">
        <v>16.333333333333336</v>
      </c>
      <c r="D246" s="1">
        <v>25.666666666666664</v>
      </c>
      <c r="E246" s="1">
        <v>14</v>
      </c>
      <c r="F246" s="1">
        <v>25.083333333333336</v>
      </c>
      <c r="I246" s="1">
        <v>7</v>
      </c>
      <c r="L246" s="1">
        <f>SUM(Tableau2[[#This Row],[Med_D1]:[Med_D7]])</f>
        <v>105</v>
      </c>
      <c r="M246" s="1">
        <f>Tableau2[[#This Row],[Med_E3]]+Tableau2[[#This Row],[Med_E2]]+Tableau2[[#This Row],[Med_E1]]</f>
        <v>7</v>
      </c>
      <c r="N246" s="1">
        <f>Tableau2[[#This Row],[Tot_MedD]]+Tableau2[[#This Row],[Tot_MedE]]</f>
        <v>112</v>
      </c>
      <c r="O246" s="1">
        <f>Tableau2[[#This Row],[Med_D1]]/Tableau2[[#This Row],[Med_D1]]</f>
        <v>1</v>
      </c>
      <c r="P246" s="1">
        <f>Tableau2[[#This Row],[Med_D2]]/Tableau2[[#This Row],[Med_D1]]</f>
        <v>0.68292682926829285</v>
      </c>
      <c r="Q246" s="1">
        <f>Tableau2[[#This Row],[Med_D3]]/Tableau2[[#This Row],[Med_D1]]</f>
        <v>1.0731707317073171</v>
      </c>
      <c r="R246" s="1">
        <f>Tableau2[[#This Row],[Med_D4]]/Tableau2[[#This Row],[Med_D1]]</f>
        <v>0.58536585365853666</v>
      </c>
      <c r="S246" s="1">
        <f>Tableau2[[#This Row],[Med_D5]]/Tableau2[[#This Row],[Med_D1]]</f>
        <v>1.0487804878048783</v>
      </c>
      <c r="T246" s="1">
        <f>Tableau2[[#This Row],[Med_D6]]/Tableau2[[#This Row],[Med_D1]]</f>
        <v>0</v>
      </c>
      <c r="U246" s="1">
        <f>Tableau2[[#This Row],[Med_D7]]/Tableau2[[#This Row],[Med_D1]]</f>
        <v>0</v>
      </c>
      <c r="V246" s="1">
        <f>Tableau2[[#This Row],[Med_E1]]/Tableau2[[#This Row],[Med_D1]]</f>
        <v>0.29268292682926833</v>
      </c>
      <c r="W246" s="1">
        <f>Tableau2[[#This Row],[Med_E2]]/Tableau2[[#This Row],[Med_D1]]</f>
        <v>0</v>
      </c>
      <c r="X246" s="1">
        <f>Tableau2[[#This Row],[Med_E3]]/Tableau2[[#This Row],[Med_D1]]</f>
        <v>0</v>
      </c>
      <c r="Y246" s="1">
        <f>SUM(Tableau2[[#This Row],[Coe_Med_D1]:[Coe_Med_D7]])</f>
        <v>4.3902439024390247</v>
      </c>
      <c r="Z246" s="1">
        <f>Tableau2[[#This Row],[Tot_Coe_MedD]]+Tableau2[[#This Row],[Coe_Med_E1]]+Tableau2[[#This Row],[Coe_Med_E2]]+Tableau2[[#This Row],[Coe_Med_E3]]</f>
        <v>4.6829268292682933</v>
      </c>
    </row>
    <row r="247" spans="1:28" x14ac:dyDescent="0.25">
      <c r="A247" t="s">
        <v>268</v>
      </c>
      <c r="B247" s="1">
        <v>28.5</v>
      </c>
      <c r="C247" s="1">
        <v>22.5</v>
      </c>
      <c r="D247" s="1">
        <v>35.5</v>
      </c>
      <c r="E247" s="1">
        <v>17.5</v>
      </c>
      <c r="F247" s="1">
        <v>9.5</v>
      </c>
      <c r="I247" s="1">
        <v>40</v>
      </c>
      <c r="L247" s="1">
        <f>SUM(Tableau2[[#This Row],[Med_D1]:[Med_D7]])</f>
        <v>113.5</v>
      </c>
      <c r="M247" s="1">
        <f>Tableau2[[#This Row],[Med_E3]]+Tableau2[[#This Row],[Med_E2]]+Tableau2[[#This Row],[Med_E1]]</f>
        <v>40</v>
      </c>
      <c r="N247" s="1">
        <f>Tableau2[[#This Row],[Tot_MedD]]+Tableau2[[#This Row],[Tot_MedE]]</f>
        <v>153.5</v>
      </c>
      <c r="O247" s="1">
        <f>Tableau2[[#This Row],[Med_D1]]/Tableau2[[#This Row],[Med_D1]]</f>
        <v>1</v>
      </c>
      <c r="P247" s="1">
        <f>Tableau2[[#This Row],[Med_D2]]/Tableau2[[#This Row],[Med_D1]]</f>
        <v>0.78947368421052633</v>
      </c>
      <c r="Q247" s="1">
        <f>Tableau2[[#This Row],[Med_D3]]/Tableau2[[#This Row],[Med_D1]]</f>
        <v>1.2456140350877194</v>
      </c>
      <c r="R247" s="1">
        <f>Tableau2[[#This Row],[Med_D4]]/Tableau2[[#This Row],[Med_D1]]</f>
        <v>0.61403508771929827</v>
      </c>
      <c r="S247" s="1">
        <f>Tableau2[[#This Row],[Med_D5]]/Tableau2[[#This Row],[Med_D1]]</f>
        <v>0.33333333333333331</v>
      </c>
      <c r="T247" s="1">
        <f>Tableau2[[#This Row],[Med_D6]]/Tableau2[[#This Row],[Med_D1]]</f>
        <v>0</v>
      </c>
      <c r="U247" s="1">
        <f>Tableau2[[#This Row],[Med_D7]]/Tableau2[[#This Row],[Med_D1]]</f>
        <v>0</v>
      </c>
      <c r="V247" s="1">
        <f>Tableau2[[#This Row],[Med_E1]]/Tableau2[[#This Row],[Med_D1]]</f>
        <v>1.4035087719298245</v>
      </c>
      <c r="W247" s="1">
        <f>Tableau2[[#This Row],[Med_E2]]/Tableau2[[#This Row],[Med_D1]]</f>
        <v>0</v>
      </c>
      <c r="X247" s="1">
        <f>Tableau2[[#This Row],[Med_E3]]/Tableau2[[#This Row],[Med_D1]]</f>
        <v>0</v>
      </c>
      <c r="Y247" s="1">
        <f>SUM(Tableau2[[#This Row],[Coe_Med_D1]:[Coe_Med_D7]])</f>
        <v>3.9824561403508776</v>
      </c>
      <c r="Z247" s="1">
        <f>Tableau2[[#This Row],[Tot_Coe_MedD]]+Tableau2[[#This Row],[Coe_Med_E1]]+Tableau2[[#This Row],[Coe_Med_E2]]+Tableau2[[#This Row],[Coe_Med_E3]]</f>
        <v>5.3859649122807021</v>
      </c>
      <c r="AA247" s="4">
        <v>5</v>
      </c>
      <c r="AB247" s="4">
        <v>1</v>
      </c>
    </row>
    <row r="248" spans="1:28" x14ac:dyDescent="0.25">
      <c r="A248" t="s">
        <v>269</v>
      </c>
      <c r="B248" s="1">
        <v>32</v>
      </c>
      <c r="C248" s="1">
        <v>24</v>
      </c>
      <c r="D248" s="1">
        <v>26</v>
      </c>
      <c r="I248" s="1">
        <v>16</v>
      </c>
      <c r="J248" s="1">
        <v>11</v>
      </c>
      <c r="L248" s="1">
        <f>SUM(Tableau2[[#This Row],[Med_D1]:[Med_D7]])</f>
        <v>82</v>
      </c>
      <c r="M248" s="1">
        <f>Tableau2[[#This Row],[Med_E3]]+Tableau2[[#This Row],[Med_E2]]+Tableau2[[#This Row],[Med_E1]]</f>
        <v>27</v>
      </c>
      <c r="N248" s="1">
        <f>Tableau2[[#This Row],[Tot_MedD]]+Tableau2[[#This Row],[Tot_MedE]]</f>
        <v>109</v>
      </c>
      <c r="O248" s="1">
        <f>Tableau2[[#This Row],[Med_D1]]/Tableau2[[#This Row],[Med_D1]]</f>
        <v>1</v>
      </c>
      <c r="P248" s="1">
        <f>Tableau2[[#This Row],[Med_D2]]/Tableau2[[#This Row],[Med_D1]]</f>
        <v>0.75</v>
      </c>
      <c r="Q248" s="1">
        <f>Tableau2[[#This Row],[Med_D3]]/Tableau2[[#This Row],[Med_D1]]</f>
        <v>0.8125</v>
      </c>
      <c r="R248" s="1">
        <f>Tableau2[[#This Row],[Med_D4]]/Tableau2[[#This Row],[Med_D1]]</f>
        <v>0</v>
      </c>
      <c r="S248" s="1">
        <f>Tableau2[[#This Row],[Med_D5]]/Tableau2[[#This Row],[Med_D1]]</f>
        <v>0</v>
      </c>
      <c r="T248" s="1">
        <f>Tableau2[[#This Row],[Med_D6]]/Tableau2[[#This Row],[Med_D1]]</f>
        <v>0</v>
      </c>
      <c r="U248" s="1">
        <f>Tableau2[[#This Row],[Med_D7]]/Tableau2[[#This Row],[Med_D1]]</f>
        <v>0</v>
      </c>
      <c r="V248" s="1">
        <f>Tableau2[[#This Row],[Med_E1]]/Tableau2[[#This Row],[Med_D1]]</f>
        <v>0.5</v>
      </c>
      <c r="W248" s="1">
        <f>Tableau2[[#This Row],[Med_E2]]/Tableau2[[#This Row],[Med_D1]]</f>
        <v>0.34375</v>
      </c>
      <c r="X248" s="1">
        <f>Tableau2[[#This Row],[Med_E3]]/Tableau2[[#This Row],[Med_D1]]</f>
        <v>0</v>
      </c>
      <c r="Y248" s="1">
        <f>SUM(Tableau2[[#This Row],[Coe_Med_D1]:[Coe_Med_D7]])</f>
        <v>2.5625</v>
      </c>
      <c r="Z248" s="1">
        <f>Tableau2[[#This Row],[Tot_Coe_MedD]]+Tableau2[[#This Row],[Coe_Med_E1]]+Tableau2[[#This Row],[Coe_Med_E2]]+Tableau2[[#This Row],[Coe_Med_E3]]</f>
        <v>3.40625</v>
      </c>
      <c r="AA248" s="4">
        <v>3</v>
      </c>
      <c r="AB248" s="4">
        <v>2</v>
      </c>
    </row>
    <row r="249" spans="1:28" x14ac:dyDescent="0.25">
      <c r="A249" t="s">
        <v>270</v>
      </c>
      <c r="B249" s="1">
        <v>18</v>
      </c>
      <c r="C249" s="1">
        <v>18.5</v>
      </c>
      <c r="D249" s="1">
        <v>18</v>
      </c>
      <c r="I249" s="1">
        <v>10.5</v>
      </c>
      <c r="J249" s="1">
        <v>2</v>
      </c>
      <c r="L249" s="1">
        <f>SUM(Tableau2[[#This Row],[Med_D1]:[Med_D7]])</f>
        <v>54.5</v>
      </c>
      <c r="M249" s="1">
        <f>Tableau2[[#This Row],[Med_E3]]+Tableau2[[#This Row],[Med_E2]]+Tableau2[[#This Row],[Med_E1]]</f>
        <v>12.5</v>
      </c>
      <c r="N249" s="1">
        <f>Tableau2[[#This Row],[Tot_MedD]]+Tableau2[[#This Row],[Tot_MedE]]</f>
        <v>67</v>
      </c>
      <c r="O249" s="1">
        <f>Tableau2[[#This Row],[Med_D1]]/Tableau2[[#This Row],[Med_D1]]</f>
        <v>1</v>
      </c>
      <c r="P249" s="1">
        <f>Tableau2[[#This Row],[Med_D2]]/Tableau2[[#This Row],[Med_D1]]</f>
        <v>1.0277777777777777</v>
      </c>
      <c r="Q249" s="1">
        <f>Tableau2[[#This Row],[Med_D3]]/Tableau2[[#This Row],[Med_D1]]</f>
        <v>1</v>
      </c>
      <c r="R249" s="1">
        <f>Tableau2[[#This Row],[Med_D4]]/Tableau2[[#This Row],[Med_D1]]</f>
        <v>0</v>
      </c>
      <c r="S249" s="1">
        <f>Tableau2[[#This Row],[Med_D5]]/Tableau2[[#This Row],[Med_D1]]</f>
        <v>0</v>
      </c>
      <c r="T249" s="1">
        <f>Tableau2[[#This Row],[Med_D6]]/Tableau2[[#This Row],[Med_D1]]</f>
        <v>0</v>
      </c>
      <c r="U249" s="1">
        <f>Tableau2[[#This Row],[Med_D7]]/Tableau2[[#This Row],[Med_D1]]</f>
        <v>0</v>
      </c>
      <c r="V249" s="1">
        <f>Tableau2[[#This Row],[Med_E1]]/Tableau2[[#This Row],[Med_D1]]</f>
        <v>0.58333333333333337</v>
      </c>
      <c r="W249" s="1">
        <f>Tableau2[[#This Row],[Med_E2]]/Tableau2[[#This Row],[Med_D1]]</f>
        <v>0.1111111111111111</v>
      </c>
      <c r="X249" s="1">
        <f>Tableau2[[#This Row],[Med_E3]]/Tableau2[[#This Row],[Med_D1]]</f>
        <v>0</v>
      </c>
      <c r="Y249" s="1">
        <f>SUM(Tableau2[[#This Row],[Coe_Med_D1]:[Coe_Med_D7]])</f>
        <v>3.0277777777777777</v>
      </c>
      <c r="Z249" s="1">
        <f>Tableau2[[#This Row],[Tot_Coe_MedD]]+Tableau2[[#This Row],[Coe_Med_E1]]+Tableau2[[#This Row],[Coe_Med_E2]]+Tableau2[[#This Row],[Coe_Med_E3]]</f>
        <v>3.7222222222222223</v>
      </c>
      <c r="AA249" s="4">
        <v>3</v>
      </c>
      <c r="AB249" s="4">
        <v>2</v>
      </c>
    </row>
    <row r="250" spans="1:28" x14ac:dyDescent="0.25">
      <c r="A250" t="s">
        <v>271</v>
      </c>
      <c r="B250" s="1">
        <v>45</v>
      </c>
      <c r="C250" s="1">
        <v>39</v>
      </c>
      <c r="D250" s="1">
        <v>17</v>
      </c>
      <c r="I250" s="1">
        <v>38</v>
      </c>
      <c r="L250" s="1">
        <f>SUM(Tableau2[[#This Row],[Med_D1]:[Med_D7]])</f>
        <v>101</v>
      </c>
      <c r="M250" s="1">
        <f>Tableau2[[#This Row],[Med_E3]]+Tableau2[[#This Row],[Med_E2]]+Tableau2[[#This Row],[Med_E1]]</f>
        <v>38</v>
      </c>
      <c r="N250" s="1">
        <f>Tableau2[[#This Row],[Tot_MedD]]+Tableau2[[#This Row],[Tot_MedE]]</f>
        <v>139</v>
      </c>
      <c r="O250" s="1">
        <f>Tableau2[[#This Row],[Med_D1]]/Tableau2[[#This Row],[Med_D1]]</f>
        <v>1</v>
      </c>
      <c r="P250" s="1">
        <f>Tableau2[[#This Row],[Med_D2]]/Tableau2[[#This Row],[Med_D1]]</f>
        <v>0.8666666666666667</v>
      </c>
      <c r="Q250" s="1">
        <f>Tableau2[[#This Row],[Med_D3]]/Tableau2[[#This Row],[Med_D1]]</f>
        <v>0.37777777777777777</v>
      </c>
      <c r="R250" s="1">
        <f>Tableau2[[#This Row],[Med_D4]]/Tableau2[[#This Row],[Med_D1]]</f>
        <v>0</v>
      </c>
      <c r="S250" s="1">
        <f>Tableau2[[#This Row],[Med_D5]]/Tableau2[[#This Row],[Med_D1]]</f>
        <v>0</v>
      </c>
      <c r="T250" s="1">
        <f>Tableau2[[#This Row],[Med_D6]]/Tableau2[[#This Row],[Med_D1]]</f>
        <v>0</v>
      </c>
      <c r="U250" s="1">
        <f>Tableau2[[#This Row],[Med_D7]]/Tableau2[[#This Row],[Med_D1]]</f>
        <v>0</v>
      </c>
      <c r="V250" s="1">
        <f>Tableau2[[#This Row],[Med_E1]]/Tableau2[[#This Row],[Med_D1]]</f>
        <v>0.84444444444444444</v>
      </c>
      <c r="W250" s="1">
        <f>Tableau2[[#This Row],[Med_E2]]/Tableau2[[#This Row],[Med_D1]]</f>
        <v>0</v>
      </c>
      <c r="X250" s="1">
        <f>Tableau2[[#This Row],[Med_E3]]/Tableau2[[#This Row],[Med_D1]]</f>
        <v>0</v>
      </c>
      <c r="Y250" s="1">
        <f>SUM(Tableau2[[#This Row],[Coe_Med_D1]:[Coe_Med_D7]])</f>
        <v>2.2444444444444445</v>
      </c>
      <c r="Z250" s="1">
        <f>Tableau2[[#This Row],[Tot_Coe_MedD]]+Tableau2[[#This Row],[Coe_Med_E1]]+Tableau2[[#This Row],[Coe_Med_E2]]+Tableau2[[#This Row],[Coe_Med_E3]]</f>
        <v>3.088888888888889</v>
      </c>
      <c r="AA250" s="4">
        <v>3</v>
      </c>
      <c r="AB250" s="4">
        <v>1</v>
      </c>
    </row>
    <row r="251" spans="1:28" x14ac:dyDescent="0.25">
      <c r="A251" t="s">
        <v>272</v>
      </c>
      <c r="B251" s="1">
        <v>44</v>
      </c>
      <c r="C251" s="1">
        <v>36</v>
      </c>
      <c r="D251" s="1">
        <v>18</v>
      </c>
      <c r="E251" s="1">
        <v>23</v>
      </c>
      <c r="I251" s="1">
        <v>43</v>
      </c>
      <c r="L251" s="1">
        <f>SUM(Tableau2[[#This Row],[Med_D1]:[Med_D7]])</f>
        <v>121</v>
      </c>
      <c r="M251" s="1">
        <f>Tableau2[[#This Row],[Med_E3]]+Tableau2[[#This Row],[Med_E2]]+Tableau2[[#This Row],[Med_E1]]</f>
        <v>43</v>
      </c>
      <c r="N251" s="1">
        <f>Tableau2[[#This Row],[Tot_MedD]]+Tableau2[[#This Row],[Tot_MedE]]</f>
        <v>164</v>
      </c>
      <c r="O251" s="1">
        <f>Tableau2[[#This Row],[Med_D1]]/Tableau2[[#This Row],[Med_D1]]</f>
        <v>1</v>
      </c>
      <c r="P251" s="1">
        <f>Tableau2[[#This Row],[Med_D2]]/Tableau2[[#This Row],[Med_D1]]</f>
        <v>0.81818181818181823</v>
      </c>
      <c r="Q251" s="1">
        <f>Tableau2[[#This Row],[Med_D3]]/Tableau2[[#This Row],[Med_D1]]</f>
        <v>0.40909090909090912</v>
      </c>
      <c r="R251" s="1">
        <f>Tableau2[[#This Row],[Med_D4]]/Tableau2[[#This Row],[Med_D1]]</f>
        <v>0.52272727272727271</v>
      </c>
      <c r="S251" s="1">
        <f>Tableau2[[#This Row],[Med_D5]]/Tableau2[[#This Row],[Med_D1]]</f>
        <v>0</v>
      </c>
      <c r="T251" s="1">
        <f>Tableau2[[#This Row],[Med_D6]]/Tableau2[[#This Row],[Med_D1]]</f>
        <v>0</v>
      </c>
      <c r="U251" s="1">
        <f>Tableau2[[#This Row],[Med_D7]]/Tableau2[[#This Row],[Med_D1]]</f>
        <v>0</v>
      </c>
      <c r="V251" s="1">
        <f>Tableau2[[#This Row],[Med_E1]]/Tableau2[[#This Row],[Med_D1]]</f>
        <v>0.97727272727272729</v>
      </c>
      <c r="W251" s="1">
        <f>Tableau2[[#This Row],[Med_E2]]/Tableau2[[#This Row],[Med_D1]]</f>
        <v>0</v>
      </c>
      <c r="X251" s="1">
        <f>Tableau2[[#This Row],[Med_E3]]/Tableau2[[#This Row],[Med_D1]]</f>
        <v>0</v>
      </c>
      <c r="Y251" s="1">
        <f>SUM(Tableau2[[#This Row],[Coe_Med_D1]:[Coe_Med_D7]])</f>
        <v>2.75</v>
      </c>
      <c r="Z251" s="1">
        <f>Tableau2[[#This Row],[Tot_Coe_MedD]]+Tableau2[[#This Row],[Coe_Med_E1]]+Tableau2[[#This Row],[Coe_Med_E2]]+Tableau2[[#This Row],[Coe_Med_E3]]</f>
        <v>3.7272727272727275</v>
      </c>
      <c r="AA251" s="4">
        <v>4</v>
      </c>
      <c r="AB251" s="4">
        <v>1</v>
      </c>
    </row>
    <row r="252" spans="1:28" x14ac:dyDescent="0.25">
      <c r="A252" t="s">
        <v>273</v>
      </c>
      <c r="B252" s="1">
        <v>32</v>
      </c>
      <c r="C252" s="1">
        <v>33</v>
      </c>
      <c r="D252" s="1">
        <v>23</v>
      </c>
      <c r="I252" s="1">
        <v>37</v>
      </c>
      <c r="L252" s="1">
        <f>SUM(Tableau2[[#This Row],[Med_D1]:[Med_D7]])</f>
        <v>88</v>
      </c>
      <c r="M252" s="1">
        <f>Tableau2[[#This Row],[Med_E3]]+Tableau2[[#This Row],[Med_E2]]+Tableau2[[#This Row],[Med_E1]]</f>
        <v>37</v>
      </c>
      <c r="N252" s="1">
        <f>Tableau2[[#This Row],[Tot_MedD]]+Tableau2[[#This Row],[Tot_MedE]]</f>
        <v>125</v>
      </c>
      <c r="O252" s="1">
        <f>Tableau2[[#This Row],[Med_D1]]/Tableau2[[#This Row],[Med_D1]]</f>
        <v>1</v>
      </c>
      <c r="P252" s="1">
        <f>Tableau2[[#This Row],[Med_D2]]/Tableau2[[#This Row],[Med_D1]]</f>
        <v>1.03125</v>
      </c>
      <c r="Q252" s="1">
        <f>Tableau2[[#This Row],[Med_D3]]/Tableau2[[#This Row],[Med_D1]]</f>
        <v>0.71875</v>
      </c>
      <c r="R252" s="1">
        <f>Tableau2[[#This Row],[Med_D4]]/Tableau2[[#This Row],[Med_D1]]</f>
        <v>0</v>
      </c>
      <c r="S252" s="1">
        <f>Tableau2[[#This Row],[Med_D5]]/Tableau2[[#This Row],[Med_D1]]</f>
        <v>0</v>
      </c>
      <c r="T252" s="1">
        <f>Tableau2[[#This Row],[Med_D6]]/Tableau2[[#This Row],[Med_D1]]</f>
        <v>0</v>
      </c>
      <c r="U252" s="1">
        <f>Tableau2[[#This Row],[Med_D7]]/Tableau2[[#This Row],[Med_D1]]</f>
        <v>0</v>
      </c>
      <c r="V252" s="1">
        <f>Tableau2[[#This Row],[Med_E1]]/Tableau2[[#This Row],[Med_D1]]</f>
        <v>1.15625</v>
      </c>
      <c r="W252" s="1">
        <f>Tableau2[[#This Row],[Med_E2]]/Tableau2[[#This Row],[Med_D1]]</f>
        <v>0</v>
      </c>
      <c r="X252" s="1">
        <f>Tableau2[[#This Row],[Med_E3]]/Tableau2[[#This Row],[Med_D1]]</f>
        <v>0</v>
      </c>
      <c r="Y252" s="1">
        <f>SUM(Tableau2[[#This Row],[Coe_Med_D1]:[Coe_Med_D7]])</f>
        <v>2.75</v>
      </c>
      <c r="Z252" s="1">
        <f>Tableau2[[#This Row],[Tot_Coe_MedD]]+Tableau2[[#This Row],[Coe_Med_E1]]+Tableau2[[#This Row],[Coe_Med_E2]]+Tableau2[[#This Row],[Coe_Med_E3]]</f>
        <v>3.90625</v>
      </c>
      <c r="AA252" s="4">
        <v>3</v>
      </c>
      <c r="AB252" s="4">
        <v>1</v>
      </c>
    </row>
    <row r="253" spans="1:28" x14ac:dyDescent="0.25">
      <c r="A253" t="s">
        <v>274</v>
      </c>
      <c r="B253" s="1">
        <v>27</v>
      </c>
      <c r="C253" s="1">
        <v>24</v>
      </c>
      <c r="D253" s="1">
        <v>23</v>
      </c>
      <c r="I253" s="1">
        <v>35</v>
      </c>
      <c r="L253" s="1">
        <f>SUM(Tableau2[[#This Row],[Med_D1]:[Med_D7]])</f>
        <v>74</v>
      </c>
      <c r="M253" s="1">
        <f>Tableau2[[#This Row],[Med_E3]]+Tableau2[[#This Row],[Med_E2]]+Tableau2[[#This Row],[Med_E1]]</f>
        <v>35</v>
      </c>
      <c r="N253" s="1">
        <f>Tableau2[[#This Row],[Tot_MedD]]+Tableau2[[#This Row],[Tot_MedE]]</f>
        <v>109</v>
      </c>
      <c r="O253" s="1">
        <f>Tableau2[[#This Row],[Med_D1]]/Tableau2[[#This Row],[Med_D1]]</f>
        <v>1</v>
      </c>
      <c r="P253" s="1">
        <f>Tableau2[[#This Row],[Med_D2]]/Tableau2[[#This Row],[Med_D1]]</f>
        <v>0.88888888888888884</v>
      </c>
      <c r="Q253" s="1">
        <f>Tableau2[[#This Row],[Med_D3]]/Tableau2[[#This Row],[Med_D1]]</f>
        <v>0.85185185185185186</v>
      </c>
      <c r="R253" s="1">
        <f>Tableau2[[#This Row],[Med_D4]]/Tableau2[[#This Row],[Med_D1]]</f>
        <v>0</v>
      </c>
      <c r="S253" s="1">
        <f>Tableau2[[#This Row],[Med_D5]]/Tableau2[[#This Row],[Med_D1]]</f>
        <v>0</v>
      </c>
      <c r="T253" s="1">
        <f>Tableau2[[#This Row],[Med_D6]]/Tableau2[[#This Row],[Med_D1]]</f>
        <v>0</v>
      </c>
      <c r="U253" s="1">
        <f>Tableau2[[#This Row],[Med_D7]]/Tableau2[[#This Row],[Med_D1]]</f>
        <v>0</v>
      </c>
      <c r="V253" s="1">
        <f>Tableau2[[#This Row],[Med_E1]]/Tableau2[[#This Row],[Med_D1]]</f>
        <v>1.2962962962962963</v>
      </c>
      <c r="W253" s="1">
        <f>Tableau2[[#This Row],[Med_E2]]/Tableau2[[#This Row],[Med_D1]]</f>
        <v>0</v>
      </c>
      <c r="X253" s="1">
        <f>Tableau2[[#This Row],[Med_E3]]/Tableau2[[#This Row],[Med_D1]]</f>
        <v>0</v>
      </c>
      <c r="Y253" s="1">
        <f>SUM(Tableau2[[#This Row],[Coe_Med_D1]:[Coe_Med_D7]])</f>
        <v>2.7407407407407405</v>
      </c>
      <c r="Z253" s="1">
        <f>Tableau2[[#This Row],[Tot_Coe_MedD]]+Tableau2[[#This Row],[Coe_Med_E1]]+Tableau2[[#This Row],[Coe_Med_E2]]+Tableau2[[#This Row],[Coe_Med_E3]]</f>
        <v>4.0370370370370363</v>
      </c>
      <c r="AA253" s="4">
        <v>3</v>
      </c>
      <c r="AB253" s="4">
        <v>1</v>
      </c>
    </row>
    <row r="254" spans="1:28" x14ac:dyDescent="0.25">
      <c r="A254" t="s">
        <v>275</v>
      </c>
      <c r="B254" s="1">
        <v>45.5</v>
      </c>
      <c r="C254" s="1">
        <v>23.5</v>
      </c>
      <c r="D254" s="1">
        <v>30.5</v>
      </c>
      <c r="E254" s="1">
        <v>20.5</v>
      </c>
      <c r="I254" s="1">
        <v>44.5</v>
      </c>
      <c r="L254" s="1">
        <f>SUM(Tableau2[[#This Row],[Med_D1]:[Med_D7]])</f>
        <v>120</v>
      </c>
      <c r="M254" s="1">
        <f>Tableau2[[#This Row],[Med_E3]]+Tableau2[[#This Row],[Med_E2]]+Tableau2[[#This Row],[Med_E1]]</f>
        <v>44.5</v>
      </c>
      <c r="N254" s="1">
        <f>Tableau2[[#This Row],[Tot_MedD]]+Tableau2[[#This Row],[Tot_MedE]]</f>
        <v>164.5</v>
      </c>
      <c r="O254" s="1">
        <f>Tableau2[[#This Row],[Med_D1]]/Tableau2[[#This Row],[Med_D1]]</f>
        <v>1</v>
      </c>
      <c r="P254" s="1">
        <f>Tableau2[[#This Row],[Med_D2]]/Tableau2[[#This Row],[Med_D1]]</f>
        <v>0.51648351648351654</v>
      </c>
      <c r="Q254" s="1">
        <f>Tableau2[[#This Row],[Med_D3]]/Tableau2[[#This Row],[Med_D1]]</f>
        <v>0.67032967032967028</v>
      </c>
      <c r="R254" s="1">
        <f>Tableau2[[#This Row],[Med_D4]]/Tableau2[[#This Row],[Med_D1]]</f>
        <v>0.45054945054945056</v>
      </c>
      <c r="S254" s="1">
        <f>Tableau2[[#This Row],[Med_D5]]/Tableau2[[#This Row],[Med_D1]]</f>
        <v>0</v>
      </c>
      <c r="T254" s="1">
        <f>Tableau2[[#This Row],[Med_D6]]/Tableau2[[#This Row],[Med_D1]]</f>
        <v>0</v>
      </c>
      <c r="U254" s="1">
        <f>Tableau2[[#This Row],[Med_D7]]/Tableau2[[#This Row],[Med_D1]]</f>
        <v>0</v>
      </c>
      <c r="V254" s="1">
        <f>Tableau2[[#This Row],[Med_E1]]/Tableau2[[#This Row],[Med_D1]]</f>
        <v>0.97802197802197799</v>
      </c>
      <c r="W254" s="1">
        <f>Tableau2[[#This Row],[Med_E2]]/Tableau2[[#This Row],[Med_D1]]</f>
        <v>0</v>
      </c>
      <c r="X254" s="1">
        <f>Tableau2[[#This Row],[Med_E3]]/Tableau2[[#This Row],[Med_D1]]</f>
        <v>0</v>
      </c>
      <c r="Y254" s="1">
        <f>SUM(Tableau2[[#This Row],[Coe_Med_D1]:[Coe_Med_D7]])</f>
        <v>2.6373626373626373</v>
      </c>
      <c r="Z254" s="1">
        <f>Tableau2[[#This Row],[Tot_Coe_MedD]]+Tableau2[[#This Row],[Coe_Med_E1]]+Tableau2[[#This Row],[Coe_Med_E2]]+Tableau2[[#This Row],[Coe_Med_E3]]</f>
        <v>3.6153846153846154</v>
      </c>
      <c r="AA254" s="4">
        <v>4</v>
      </c>
      <c r="AB254" s="4">
        <v>1</v>
      </c>
    </row>
    <row r="255" spans="1:28" x14ac:dyDescent="0.25">
      <c r="A255" t="s">
        <v>276</v>
      </c>
      <c r="B255" s="1">
        <v>52</v>
      </c>
      <c r="C255" s="1">
        <v>25</v>
      </c>
      <c r="D255" s="1">
        <v>22</v>
      </c>
      <c r="E255" s="1">
        <v>12</v>
      </c>
      <c r="I255" s="1">
        <v>14</v>
      </c>
      <c r="L255" s="1">
        <f>SUM(Tableau2[[#This Row],[Med_D1]:[Med_D7]])</f>
        <v>111</v>
      </c>
      <c r="M255" s="1">
        <f>Tableau2[[#This Row],[Med_E3]]+Tableau2[[#This Row],[Med_E2]]+Tableau2[[#This Row],[Med_E1]]</f>
        <v>14</v>
      </c>
      <c r="N255" s="1">
        <f>Tableau2[[#This Row],[Tot_MedD]]+Tableau2[[#This Row],[Tot_MedE]]</f>
        <v>125</v>
      </c>
      <c r="O255" s="1">
        <f>Tableau2[[#This Row],[Med_D1]]/Tableau2[[#This Row],[Med_D1]]</f>
        <v>1</v>
      </c>
      <c r="P255" s="1">
        <f>Tableau2[[#This Row],[Med_D2]]/Tableau2[[#This Row],[Med_D1]]</f>
        <v>0.48076923076923078</v>
      </c>
      <c r="Q255" s="1">
        <f>Tableau2[[#This Row],[Med_D3]]/Tableau2[[#This Row],[Med_D1]]</f>
        <v>0.42307692307692307</v>
      </c>
      <c r="R255" s="1">
        <f>Tableau2[[#This Row],[Med_D4]]/Tableau2[[#This Row],[Med_D1]]</f>
        <v>0.23076923076923078</v>
      </c>
      <c r="S255" s="1">
        <f>Tableau2[[#This Row],[Med_D5]]/Tableau2[[#This Row],[Med_D1]]</f>
        <v>0</v>
      </c>
      <c r="T255" s="1">
        <f>Tableau2[[#This Row],[Med_D6]]/Tableau2[[#This Row],[Med_D1]]</f>
        <v>0</v>
      </c>
      <c r="U255" s="1">
        <f>Tableau2[[#This Row],[Med_D7]]/Tableau2[[#This Row],[Med_D1]]</f>
        <v>0</v>
      </c>
      <c r="V255" s="1">
        <f>Tableau2[[#This Row],[Med_E1]]/Tableau2[[#This Row],[Med_D1]]</f>
        <v>0.26923076923076922</v>
      </c>
      <c r="W255" s="1">
        <f>Tableau2[[#This Row],[Med_E2]]/Tableau2[[#This Row],[Med_D1]]</f>
        <v>0</v>
      </c>
      <c r="X255" s="1">
        <f>Tableau2[[#This Row],[Med_E3]]/Tableau2[[#This Row],[Med_D1]]</f>
        <v>0</v>
      </c>
      <c r="Y255" s="1">
        <f>SUM(Tableau2[[#This Row],[Coe_Med_D1]:[Coe_Med_D7]])</f>
        <v>2.1346153846153846</v>
      </c>
      <c r="Z255" s="1">
        <f>Tableau2[[#This Row],[Tot_Coe_MedD]]+Tableau2[[#This Row],[Coe_Med_E1]]+Tableau2[[#This Row],[Coe_Med_E2]]+Tableau2[[#This Row],[Coe_Med_E3]]</f>
        <v>2.4038461538461537</v>
      </c>
      <c r="AA255" s="4">
        <v>4</v>
      </c>
      <c r="AB255" s="4">
        <v>1</v>
      </c>
    </row>
    <row r="256" spans="1:28" x14ac:dyDescent="0.25">
      <c r="A256" t="s">
        <v>277</v>
      </c>
      <c r="B256" s="1">
        <v>34</v>
      </c>
      <c r="C256" s="1">
        <v>22</v>
      </c>
      <c r="D256" s="1">
        <v>28</v>
      </c>
      <c r="E256" s="1">
        <v>17</v>
      </c>
      <c r="I256" s="1">
        <v>38</v>
      </c>
      <c r="L256" s="1">
        <f>SUM(Tableau2[[#This Row],[Med_D1]:[Med_D7]])</f>
        <v>101</v>
      </c>
      <c r="M256" s="1">
        <f>Tableau2[[#This Row],[Med_E3]]+Tableau2[[#This Row],[Med_E2]]+Tableau2[[#This Row],[Med_E1]]</f>
        <v>38</v>
      </c>
      <c r="N256" s="1">
        <f>Tableau2[[#This Row],[Tot_MedD]]+Tableau2[[#This Row],[Tot_MedE]]</f>
        <v>139</v>
      </c>
      <c r="O256" s="1">
        <f>Tableau2[[#This Row],[Med_D1]]/Tableau2[[#This Row],[Med_D1]]</f>
        <v>1</v>
      </c>
      <c r="P256" s="1">
        <f>Tableau2[[#This Row],[Med_D2]]/Tableau2[[#This Row],[Med_D1]]</f>
        <v>0.6470588235294118</v>
      </c>
      <c r="Q256" s="1">
        <f>Tableau2[[#This Row],[Med_D3]]/Tableau2[[#This Row],[Med_D1]]</f>
        <v>0.82352941176470584</v>
      </c>
      <c r="R256" s="1">
        <f>Tableau2[[#This Row],[Med_D4]]/Tableau2[[#This Row],[Med_D1]]</f>
        <v>0.5</v>
      </c>
      <c r="S256" s="1">
        <f>Tableau2[[#This Row],[Med_D5]]/Tableau2[[#This Row],[Med_D1]]</f>
        <v>0</v>
      </c>
      <c r="T256" s="1">
        <f>Tableau2[[#This Row],[Med_D6]]/Tableau2[[#This Row],[Med_D1]]</f>
        <v>0</v>
      </c>
      <c r="U256" s="1">
        <f>Tableau2[[#This Row],[Med_D7]]/Tableau2[[#This Row],[Med_D1]]</f>
        <v>0</v>
      </c>
      <c r="V256" s="1">
        <f>Tableau2[[#This Row],[Med_E1]]/Tableau2[[#This Row],[Med_D1]]</f>
        <v>1.1176470588235294</v>
      </c>
      <c r="W256" s="1">
        <f>Tableau2[[#This Row],[Med_E2]]/Tableau2[[#This Row],[Med_D1]]</f>
        <v>0</v>
      </c>
      <c r="X256" s="1">
        <f>Tableau2[[#This Row],[Med_E3]]/Tableau2[[#This Row],[Med_D1]]</f>
        <v>0</v>
      </c>
      <c r="Y256" s="1">
        <f>SUM(Tableau2[[#This Row],[Coe_Med_D1]:[Coe_Med_D7]])</f>
        <v>2.9705882352941178</v>
      </c>
      <c r="Z256" s="1">
        <f>Tableau2[[#This Row],[Tot_Coe_MedD]]+Tableau2[[#This Row],[Coe_Med_E1]]+Tableau2[[#This Row],[Coe_Med_E2]]+Tableau2[[#This Row],[Coe_Med_E3]]</f>
        <v>4.0882352941176467</v>
      </c>
      <c r="AA256" s="4">
        <v>4</v>
      </c>
      <c r="AB256" s="4">
        <v>1</v>
      </c>
    </row>
    <row r="257" spans="1:28" x14ac:dyDescent="0.25">
      <c r="A257" t="s">
        <v>278</v>
      </c>
      <c r="B257" s="1">
        <v>54</v>
      </c>
      <c r="C257" s="1">
        <v>28</v>
      </c>
      <c r="D257" s="1">
        <v>33</v>
      </c>
      <c r="E257" s="1">
        <v>21.5</v>
      </c>
      <c r="I257" s="1">
        <v>39.5</v>
      </c>
      <c r="L257" s="1">
        <f>SUM(Tableau2[[#This Row],[Med_D1]:[Med_D7]])</f>
        <v>136.5</v>
      </c>
      <c r="M257" s="1">
        <f>Tableau2[[#This Row],[Med_E3]]+Tableau2[[#This Row],[Med_E2]]+Tableau2[[#This Row],[Med_E1]]</f>
        <v>39.5</v>
      </c>
      <c r="N257" s="1">
        <f>Tableau2[[#This Row],[Tot_MedD]]+Tableau2[[#This Row],[Tot_MedE]]</f>
        <v>176</v>
      </c>
      <c r="O257" s="1">
        <f>Tableau2[[#This Row],[Med_D1]]/Tableau2[[#This Row],[Med_D1]]</f>
        <v>1</v>
      </c>
      <c r="P257" s="1">
        <f>Tableau2[[#This Row],[Med_D2]]/Tableau2[[#This Row],[Med_D1]]</f>
        <v>0.51851851851851849</v>
      </c>
      <c r="Q257" s="1">
        <f>Tableau2[[#This Row],[Med_D3]]/Tableau2[[#This Row],[Med_D1]]</f>
        <v>0.61111111111111116</v>
      </c>
      <c r="R257" s="1">
        <f>Tableau2[[#This Row],[Med_D4]]/Tableau2[[#This Row],[Med_D1]]</f>
        <v>0.39814814814814814</v>
      </c>
      <c r="S257" s="1">
        <f>Tableau2[[#This Row],[Med_D5]]/Tableau2[[#This Row],[Med_D1]]</f>
        <v>0</v>
      </c>
      <c r="T257" s="1">
        <f>Tableau2[[#This Row],[Med_D6]]/Tableau2[[#This Row],[Med_D1]]</f>
        <v>0</v>
      </c>
      <c r="U257" s="1">
        <f>Tableau2[[#This Row],[Med_D7]]/Tableau2[[#This Row],[Med_D1]]</f>
        <v>0</v>
      </c>
      <c r="V257" s="1">
        <f>Tableau2[[#This Row],[Med_E1]]/Tableau2[[#This Row],[Med_D1]]</f>
        <v>0.73148148148148151</v>
      </c>
      <c r="W257" s="1">
        <f>Tableau2[[#This Row],[Med_E2]]/Tableau2[[#This Row],[Med_D1]]</f>
        <v>0</v>
      </c>
      <c r="X257" s="1">
        <f>Tableau2[[#This Row],[Med_E3]]/Tableau2[[#This Row],[Med_D1]]</f>
        <v>0</v>
      </c>
      <c r="Y257" s="1">
        <f>SUM(Tableau2[[#This Row],[Coe_Med_D1]:[Coe_Med_D7]])</f>
        <v>2.5277777777777777</v>
      </c>
      <c r="Z257" s="1">
        <f>Tableau2[[#This Row],[Tot_Coe_MedD]]+Tableau2[[#This Row],[Coe_Med_E1]]+Tableau2[[#This Row],[Coe_Med_E2]]+Tableau2[[#This Row],[Coe_Med_E3]]</f>
        <v>3.2592592592592591</v>
      </c>
      <c r="AA257" s="4">
        <v>4</v>
      </c>
      <c r="AB257" s="4">
        <v>1</v>
      </c>
    </row>
    <row r="258" spans="1:28" x14ac:dyDescent="0.25">
      <c r="A258" t="s">
        <v>279</v>
      </c>
      <c r="B258" s="1">
        <v>41</v>
      </c>
      <c r="C258" s="1">
        <v>39</v>
      </c>
      <c r="D258" s="1">
        <v>25</v>
      </c>
      <c r="E258" s="1">
        <v>26</v>
      </c>
      <c r="I258" s="1">
        <v>34</v>
      </c>
      <c r="L258" s="1">
        <f>SUM(Tableau2[[#This Row],[Med_D1]:[Med_D7]])</f>
        <v>131</v>
      </c>
      <c r="M258" s="1">
        <f>Tableau2[[#This Row],[Med_E3]]+Tableau2[[#This Row],[Med_E2]]+Tableau2[[#This Row],[Med_E1]]</f>
        <v>34</v>
      </c>
      <c r="N258" s="1">
        <f>Tableau2[[#This Row],[Tot_MedD]]+Tableau2[[#This Row],[Tot_MedE]]</f>
        <v>165</v>
      </c>
      <c r="O258" s="1">
        <f>Tableau2[[#This Row],[Med_D1]]/Tableau2[[#This Row],[Med_D1]]</f>
        <v>1</v>
      </c>
      <c r="P258" s="1">
        <f>Tableau2[[#This Row],[Med_D2]]/Tableau2[[#This Row],[Med_D1]]</f>
        <v>0.95121951219512191</v>
      </c>
      <c r="Q258" s="1">
        <f>Tableau2[[#This Row],[Med_D3]]/Tableau2[[#This Row],[Med_D1]]</f>
        <v>0.6097560975609756</v>
      </c>
      <c r="R258" s="1">
        <f>Tableau2[[#This Row],[Med_D4]]/Tableau2[[#This Row],[Med_D1]]</f>
        <v>0.63414634146341464</v>
      </c>
      <c r="S258" s="1">
        <f>Tableau2[[#This Row],[Med_D5]]/Tableau2[[#This Row],[Med_D1]]</f>
        <v>0</v>
      </c>
      <c r="T258" s="1">
        <f>Tableau2[[#This Row],[Med_D6]]/Tableau2[[#This Row],[Med_D1]]</f>
        <v>0</v>
      </c>
      <c r="U258" s="1">
        <f>Tableau2[[#This Row],[Med_D7]]/Tableau2[[#This Row],[Med_D1]]</f>
        <v>0</v>
      </c>
      <c r="V258" s="1">
        <f>Tableau2[[#This Row],[Med_E1]]/Tableau2[[#This Row],[Med_D1]]</f>
        <v>0.82926829268292679</v>
      </c>
      <c r="W258" s="1">
        <f>Tableau2[[#This Row],[Med_E2]]/Tableau2[[#This Row],[Med_D1]]</f>
        <v>0</v>
      </c>
      <c r="X258" s="1">
        <f>Tableau2[[#This Row],[Med_E3]]/Tableau2[[#This Row],[Med_D1]]</f>
        <v>0</v>
      </c>
      <c r="Y258" s="1">
        <f>SUM(Tableau2[[#This Row],[Coe_Med_D1]:[Coe_Med_D7]])</f>
        <v>3.1951219512195124</v>
      </c>
      <c r="Z258" s="1">
        <f>Tableau2[[#This Row],[Tot_Coe_MedD]]+Tableau2[[#This Row],[Coe_Med_E1]]+Tableau2[[#This Row],[Coe_Med_E2]]+Tableau2[[#This Row],[Coe_Med_E3]]</f>
        <v>4.024390243902439</v>
      </c>
      <c r="AA258" s="4">
        <v>4</v>
      </c>
      <c r="AB258" s="4">
        <v>1</v>
      </c>
    </row>
    <row r="259" spans="1:28" x14ac:dyDescent="0.25">
      <c r="A259" t="s">
        <v>280</v>
      </c>
      <c r="B259" s="1">
        <v>38</v>
      </c>
      <c r="C259" s="1">
        <v>25</v>
      </c>
      <c r="D259" s="1">
        <v>17</v>
      </c>
      <c r="E259" s="1">
        <v>18</v>
      </c>
      <c r="I259" s="1">
        <v>32</v>
      </c>
      <c r="L259" s="1">
        <f>SUM(Tableau2[[#This Row],[Med_D1]:[Med_D7]])</f>
        <v>98</v>
      </c>
      <c r="M259" s="1">
        <f>Tableau2[[#This Row],[Med_E3]]+Tableau2[[#This Row],[Med_E2]]+Tableau2[[#This Row],[Med_E1]]</f>
        <v>32</v>
      </c>
      <c r="N259" s="1">
        <f>Tableau2[[#This Row],[Tot_MedD]]+Tableau2[[#This Row],[Tot_MedE]]</f>
        <v>130</v>
      </c>
      <c r="O259" s="1">
        <f>Tableau2[[#This Row],[Med_D1]]/Tableau2[[#This Row],[Med_D1]]</f>
        <v>1</v>
      </c>
      <c r="P259" s="1">
        <f>Tableau2[[#This Row],[Med_D2]]/Tableau2[[#This Row],[Med_D1]]</f>
        <v>0.65789473684210531</v>
      </c>
      <c r="Q259" s="1">
        <f>Tableau2[[#This Row],[Med_D3]]/Tableau2[[#This Row],[Med_D1]]</f>
        <v>0.44736842105263158</v>
      </c>
      <c r="R259" s="1">
        <f>Tableau2[[#This Row],[Med_D4]]/Tableau2[[#This Row],[Med_D1]]</f>
        <v>0.47368421052631576</v>
      </c>
      <c r="S259" s="1">
        <f>Tableau2[[#This Row],[Med_D5]]/Tableau2[[#This Row],[Med_D1]]</f>
        <v>0</v>
      </c>
      <c r="T259" s="1">
        <f>Tableau2[[#This Row],[Med_D6]]/Tableau2[[#This Row],[Med_D1]]</f>
        <v>0</v>
      </c>
      <c r="U259" s="1">
        <f>Tableau2[[#This Row],[Med_D7]]/Tableau2[[#This Row],[Med_D1]]</f>
        <v>0</v>
      </c>
      <c r="V259" s="1">
        <f>Tableau2[[#This Row],[Med_E1]]/Tableau2[[#This Row],[Med_D1]]</f>
        <v>0.84210526315789469</v>
      </c>
      <c r="W259" s="1">
        <f>Tableau2[[#This Row],[Med_E2]]/Tableau2[[#This Row],[Med_D1]]</f>
        <v>0</v>
      </c>
      <c r="X259" s="1">
        <f>Tableau2[[#This Row],[Med_E3]]/Tableau2[[#This Row],[Med_D1]]</f>
        <v>0</v>
      </c>
      <c r="Y259" s="1">
        <f>SUM(Tableau2[[#This Row],[Coe_Med_D1]:[Coe_Med_D7]])</f>
        <v>2.5789473684210527</v>
      </c>
      <c r="Z259" s="1">
        <f>Tableau2[[#This Row],[Tot_Coe_MedD]]+Tableau2[[#This Row],[Coe_Med_E1]]+Tableau2[[#This Row],[Coe_Med_E2]]+Tableau2[[#This Row],[Coe_Med_E3]]</f>
        <v>3.4210526315789473</v>
      </c>
      <c r="AA259" s="4">
        <v>4</v>
      </c>
      <c r="AB259" s="4">
        <v>1</v>
      </c>
    </row>
    <row r="260" spans="1:28" x14ac:dyDescent="0.25">
      <c r="A260" t="s">
        <v>281</v>
      </c>
      <c r="B260" s="1">
        <v>40</v>
      </c>
      <c r="C260" s="1">
        <v>32</v>
      </c>
      <c r="D260" s="1">
        <v>26</v>
      </c>
      <c r="E260" s="1">
        <v>15</v>
      </c>
      <c r="I260" s="1">
        <v>38</v>
      </c>
      <c r="L260" s="1">
        <f>SUM(Tableau2[[#This Row],[Med_D1]:[Med_D7]])</f>
        <v>113</v>
      </c>
      <c r="M260" s="1">
        <f>Tableau2[[#This Row],[Med_E3]]+Tableau2[[#This Row],[Med_E2]]+Tableau2[[#This Row],[Med_E1]]</f>
        <v>38</v>
      </c>
      <c r="N260" s="1">
        <f>Tableau2[[#This Row],[Tot_MedD]]+Tableau2[[#This Row],[Tot_MedE]]</f>
        <v>151</v>
      </c>
      <c r="O260" s="1">
        <f>Tableau2[[#This Row],[Med_D1]]/Tableau2[[#This Row],[Med_D1]]</f>
        <v>1</v>
      </c>
      <c r="P260" s="1">
        <f>Tableau2[[#This Row],[Med_D2]]/Tableau2[[#This Row],[Med_D1]]</f>
        <v>0.8</v>
      </c>
      <c r="Q260" s="1">
        <f>Tableau2[[#This Row],[Med_D3]]/Tableau2[[#This Row],[Med_D1]]</f>
        <v>0.65</v>
      </c>
      <c r="R260" s="1">
        <f>Tableau2[[#This Row],[Med_D4]]/Tableau2[[#This Row],[Med_D1]]</f>
        <v>0.375</v>
      </c>
      <c r="S260" s="1">
        <f>Tableau2[[#This Row],[Med_D5]]/Tableau2[[#This Row],[Med_D1]]</f>
        <v>0</v>
      </c>
      <c r="T260" s="1">
        <f>Tableau2[[#This Row],[Med_D6]]/Tableau2[[#This Row],[Med_D1]]</f>
        <v>0</v>
      </c>
      <c r="U260" s="1">
        <f>Tableau2[[#This Row],[Med_D7]]/Tableau2[[#This Row],[Med_D1]]</f>
        <v>0</v>
      </c>
      <c r="V260" s="1">
        <f>Tableau2[[#This Row],[Med_E1]]/Tableau2[[#This Row],[Med_D1]]</f>
        <v>0.95</v>
      </c>
      <c r="W260" s="1">
        <f>Tableau2[[#This Row],[Med_E2]]/Tableau2[[#This Row],[Med_D1]]</f>
        <v>0</v>
      </c>
      <c r="X260" s="1">
        <f>Tableau2[[#This Row],[Med_E3]]/Tableau2[[#This Row],[Med_D1]]</f>
        <v>0</v>
      </c>
      <c r="Y260" s="1">
        <f>SUM(Tableau2[[#This Row],[Coe_Med_D1]:[Coe_Med_D7]])</f>
        <v>2.8250000000000002</v>
      </c>
      <c r="Z260" s="1">
        <f>Tableau2[[#This Row],[Tot_Coe_MedD]]+Tableau2[[#This Row],[Coe_Med_E1]]+Tableau2[[#This Row],[Coe_Med_E2]]+Tableau2[[#This Row],[Coe_Med_E3]]</f>
        <v>3.7750000000000004</v>
      </c>
      <c r="AA260" s="4">
        <v>4</v>
      </c>
      <c r="AB260" s="4">
        <v>1</v>
      </c>
    </row>
    <row r="261" spans="1:28" x14ac:dyDescent="0.25">
      <c r="A261" t="s">
        <v>282</v>
      </c>
      <c r="B261" s="1">
        <v>34</v>
      </c>
      <c r="C261" s="1">
        <v>23.5</v>
      </c>
      <c r="D261" s="1">
        <v>17</v>
      </c>
      <c r="E261" s="1">
        <v>9</v>
      </c>
      <c r="I261" s="1">
        <v>28</v>
      </c>
      <c r="L261" s="1">
        <f>SUM(Tableau2[[#This Row],[Med_D1]:[Med_D7]])</f>
        <v>83.5</v>
      </c>
      <c r="M261" s="1">
        <f>Tableau2[[#This Row],[Med_E3]]+Tableau2[[#This Row],[Med_E2]]+Tableau2[[#This Row],[Med_E1]]</f>
        <v>28</v>
      </c>
      <c r="N261" s="1">
        <f>Tableau2[[#This Row],[Tot_MedD]]+Tableau2[[#This Row],[Tot_MedE]]</f>
        <v>111.5</v>
      </c>
      <c r="O261" s="1">
        <f>Tableau2[[#This Row],[Med_D1]]/Tableau2[[#This Row],[Med_D1]]</f>
        <v>1</v>
      </c>
      <c r="P261" s="1">
        <f>Tableau2[[#This Row],[Med_D2]]/Tableau2[[#This Row],[Med_D1]]</f>
        <v>0.69117647058823528</v>
      </c>
      <c r="Q261" s="1">
        <f>Tableau2[[#This Row],[Med_D3]]/Tableau2[[#This Row],[Med_D1]]</f>
        <v>0.5</v>
      </c>
      <c r="R261" s="1">
        <f>Tableau2[[#This Row],[Med_D4]]/Tableau2[[#This Row],[Med_D1]]</f>
        <v>0.26470588235294118</v>
      </c>
      <c r="S261" s="1">
        <f>Tableau2[[#This Row],[Med_D5]]/Tableau2[[#This Row],[Med_D1]]</f>
        <v>0</v>
      </c>
      <c r="T261" s="1">
        <f>Tableau2[[#This Row],[Med_D6]]/Tableau2[[#This Row],[Med_D1]]</f>
        <v>0</v>
      </c>
      <c r="U261" s="1">
        <f>Tableau2[[#This Row],[Med_D7]]/Tableau2[[#This Row],[Med_D1]]</f>
        <v>0</v>
      </c>
      <c r="V261" s="1">
        <f>Tableau2[[#This Row],[Med_E1]]/Tableau2[[#This Row],[Med_D1]]</f>
        <v>0.82352941176470584</v>
      </c>
      <c r="W261" s="1">
        <f>Tableau2[[#This Row],[Med_E2]]/Tableau2[[#This Row],[Med_D1]]</f>
        <v>0</v>
      </c>
      <c r="X261" s="1">
        <f>Tableau2[[#This Row],[Med_E3]]/Tableau2[[#This Row],[Med_D1]]</f>
        <v>0</v>
      </c>
      <c r="Y261" s="1">
        <f>SUM(Tableau2[[#This Row],[Coe_Med_D1]:[Coe_Med_D7]])</f>
        <v>2.4558823529411766</v>
      </c>
      <c r="Z261" s="1">
        <f>Tableau2[[#This Row],[Tot_Coe_MedD]]+Tableau2[[#This Row],[Coe_Med_E1]]+Tableau2[[#This Row],[Coe_Med_E2]]+Tableau2[[#This Row],[Coe_Med_E3]]</f>
        <v>3.2794117647058822</v>
      </c>
      <c r="AA261" s="4">
        <v>4</v>
      </c>
      <c r="AB261" s="4">
        <v>1</v>
      </c>
    </row>
    <row r="262" spans="1:28" x14ac:dyDescent="0.25">
      <c r="A262" t="s">
        <v>283</v>
      </c>
      <c r="B262" s="1">
        <v>41</v>
      </c>
      <c r="C262" s="1">
        <v>17</v>
      </c>
      <c r="D262" s="1">
        <v>24</v>
      </c>
      <c r="E262" s="1">
        <v>21</v>
      </c>
      <c r="I262" s="1">
        <v>40</v>
      </c>
      <c r="L262" s="1">
        <f>SUM(Tableau2[[#This Row],[Med_D1]:[Med_D7]])</f>
        <v>103</v>
      </c>
      <c r="M262" s="1">
        <f>Tableau2[[#This Row],[Med_E3]]+Tableau2[[#This Row],[Med_E2]]+Tableau2[[#This Row],[Med_E1]]</f>
        <v>40</v>
      </c>
      <c r="N262" s="1">
        <f>Tableau2[[#This Row],[Tot_MedD]]+Tableau2[[#This Row],[Tot_MedE]]</f>
        <v>143</v>
      </c>
      <c r="O262" s="1">
        <f>Tableau2[[#This Row],[Med_D1]]/Tableau2[[#This Row],[Med_D1]]</f>
        <v>1</v>
      </c>
      <c r="P262" s="1">
        <f>Tableau2[[#This Row],[Med_D2]]/Tableau2[[#This Row],[Med_D1]]</f>
        <v>0.41463414634146339</v>
      </c>
      <c r="Q262" s="1">
        <f>Tableau2[[#This Row],[Med_D3]]/Tableau2[[#This Row],[Med_D1]]</f>
        <v>0.58536585365853655</v>
      </c>
      <c r="R262" s="1">
        <f>Tableau2[[#This Row],[Med_D4]]/Tableau2[[#This Row],[Med_D1]]</f>
        <v>0.51219512195121952</v>
      </c>
      <c r="S262" s="1">
        <f>Tableau2[[#This Row],[Med_D5]]/Tableau2[[#This Row],[Med_D1]]</f>
        <v>0</v>
      </c>
      <c r="T262" s="1">
        <f>Tableau2[[#This Row],[Med_D6]]/Tableau2[[#This Row],[Med_D1]]</f>
        <v>0</v>
      </c>
      <c r="U262" s="1">
        <f>Tableau2[[#This Row],[Med_D7]]/Tableau2[[#This Row],[Med_D1]]</f>
        <v>0</v>
      </c>
      <c r="V262" s="1">
        <f>Tableau2[[#This Row],[Med_E1]]/Tableau2[[#This Row],[Med_D1]]</f>
        <v>0.97560975609756095</v>
      </c>
      <c r="W262" s="1">
        <f>Tableau2[[#This Row],[Med_E2]]/Tableau2[[#This Row],[Med_D1]]</f>
        <v>0</v>
      </c>
      <c r="X262" s="1">
        <f>Tableau2[[#This Row],[Med_E3]]/Tableau2[[#This Row],[Med_D1]]</f>
        <v>0</v>
      </c>
      <c r="Y262" s="1">
        <f>SUM(Tableau2[[#This Row],[Coe_Med_D1]:[Coe_Med_D7]])</f>
        <v>2.5121951219512195</v>
      </c>
      <c r="Z262" s="1">
        <f>Tableau2[[#This Row],[Tot_Coe_MedD]]+Tableau2[[#This Row],[Coe_Med_E1]]+Tableau2[[#This Row],[Coe_Med_E2]]+Tableau2[[#This Row],[Coe_Med_E3]]</f>
        <v>3.4878048780487805</v>
      </c>
      <c r="AA262" s="4">
        <v>4</v>
      </c>
      <c r="AB262" s="4">
        <v>1</v>
      </c>
    </row>
    <row r="263" spans="1:28" x14ac:dyDescent="0.25">
      <c r="A263" t="s">
        <v>284</v>
      </c>
      <c r="B263" s="1">
        <v>45</v>
      </c>
      <c r="C263" s="1">
        <v>21</v>
      </c>
      <c r="D263" s="1">
        <v>39</v>
      </c>
      <c r="E263" s="1">
        <v>19</v>
      </c>
      <c r="I263" s="1">
        <v>41</v>
      </c>
      <c r="L263" s="1">
        <f>SUM(Tableau2[[#This Row],[Med_D1]:[Med_D7]])</f>
        <v>124</v>
      </c>
      <c r="M263" s="1">
        <f>Tableau2[[#This Row],[Med_E3]]+Tableau2[[#This Row],[Med_E2]]+Tableau2[[#This Row],[Med_E1]]</f>
        <v>41</v>
      </c>
      <c r="N263" s="1">
        <f>Tableau2[[#This Row],[Tot_MedD]]+Tableau2[[#This Row],[Tot_MedE]]</f>
        <v>165</v>
      </c>
      <c r="O263" s="1">
        <f>Tableau2[[#This Row],[Med_D1]]/Tableau2[[#This Row],[Med_D1]]</f>
        <v>1</v>
      </c>
      <c r="P263" s="1">
        <f>Tableau2[[#This Row],[Med_D2]]/Tableau2[[#This Row],[Med_D1]]</f>
        <v>0.46666666666666667</v>
      </c>
      <c r="Q263" s="1">
        <f>Tableau2[[#This Row],[Med_D3]]/Tableau2[[#This Row],[Med_D1]]</f>
        <v>0.8666666666666667</v>
      </c>
      <c r="R263" s="1">
        <f>Tableau2[[#This Row],[Med_D4]]/Tableau2[[#This Row],[Med_D1]]</f>
        <v>0.42222222222222222</v>
      </c>
      <c r="S263" s="1">
        <f>Tableau2[[#This Row],[Med_D5]]/Tableau2[[#This Row],[Med_D1]]</f>
        <v>0</v>
      </c>
      <c r="T263" s="1">
        <f>Tableau2[[#This Row],[Med_D6]]/Tableau2[[#This Row],[Med_D1]]</f>
        <v>0</v>
      </c>
      <c r="U263" s="1">
        <f>Tableau2[[#This Row],[Med_D7]]/Tableau2[[#This Row],[Med_D1]]</f>
        <v>0</v>
      </c>
      <c r="V263" s="1">
        <f>Tableau2[[#This Row],[Med_E1]]/Tableau2[[#This Row],[Med_D1]]</f>
        <v>0.91111111111111109</v>
      </c>
      <c r="W263" s="1">
        <f>Tableau2[[#This Row],[Med_E2]]/Tableau2[[#This Row],[Med_D1]]</f>
        <v>0</v>
      </c>
      <c r="X263" s="1">
        <f>Tableau2[[#This Row],[Med_E3]]/Tableau2[[#This Row],[Med_D1]]</f>
        <v>0</v>
      </c>
      <c r="Y263" s="1">
        <f>SUM(Tableau2[[#This Row],[Coe_Med_D1]:[Coe_Med_D7]])</f>
        <v>2.7555555555555555</v>
      </c>
      <c r="Z263" s="1">
        <f>Tableau2[[#This Row],[Tot_Coe_MedD]]+Tableau2[[#This Row],[Coe_Med_E1]]+Tableau2[[#This Row],[Coe_Med_E2]]+Tableau2[[#This Row],[Coe_Med_E3]]</f>
        <v>3.6666666666666665</v>
      </c>
      <c r="AA263" s="4">
        <v>4</v>
      </c>
      <c r="AB263" s="4">
        <v>1</v>
      </c>
    </row>
    <row r="264" spans="1:28" x14ac:dyDescent="0.25">
      <c r="A264" t="s">
        <v>285</v>
      </c>
      <c r="B264" s="1">
        <v>33</v>
      </c>
      <c r="C264" s="1">
        <v>17</v>
      </c>
      <c r="D264" s="1">
        <v>35</v>
      </c>
      <c r="E264" s="1">
        <v>21</v>
      </c>
      <c r="I264" s="1">
        <v>29.5</v>
      </c>
      <c r="L264" s="1">
        <f>SUM(Tableau2[[#This Row],[Med_D1]:[Med_D7]])</f>
        <v>106</v>
      </c>
      <c r="M264" s="1">
        <f>Tableau2[[#This Row],[Med_E3]]+Tableau2[[#This Row],[Med_E2]]+Tableau2[[#This Row],[Med_E1]]</f>
        <v>29.5</v>
      </c>
      <c r="N264" s="1">
        <f>Tableau2[[#This Row],[Tot_MedD]]+Tableau2[[#This Row],[Tot_MedE]]</f>
        <v>135.5</v>
      </c>
      <c r="O264" s="1">
        <f>Tableau2[[#This Row],[Med_D1]]/Tableau2[[#This Row],[Med_D1]]</f>
        <v>1</v>
      </c>
      <c r="P264" s="1">
        <f>Tableau2[[#This Row],[Med_D2]]/Tableau2[[#This Row],[Med_D1]]</f>
        <v>0.51515151515151514</v>
      </c>
      <c r="Q264" s="1">
        <f>Tableau2[[#This Row],[Med_D3]]/Tableau2[[#This Row],[Med_D1]]</f>
        <v>1.0606060606060606</v>
      </c>
      <c r="R264" s="1">
        <f>Tableau2[[#This Row],[Med_D4]]/Tableau2[[#This Row],[Med_D1]]</f>
        <v>0.63636363636363635</v>
      </c>
      <c r="S264" s="1">
        <f>Tableau2[[#This Row],[Med_D5]]/Tableau2[[#This Row],[Med_D1]]</f>
        <v>0</v>
      </c>
      <c r="T264" s="1">
        <f>Tableau2[[#This Row],[Med_D6]]/Tableau2[[#This Row],[Med_D1]]</f>
        <v>0</v>
      </c>
      <c r="U264" s="1">
        <f>Tableau2[[#This Row],[Med_D7]]/Tableau2[[#This Row],[Med_D1]]</f>
        <v>0</v>
      </c>
      <c r="V264" s="1">
        <f>Tableau2[[#This Row],[Med_E1]]/Tableau2[[#This Row],[Med_D1]]</f>
        <v>0.89393939393939392</v>
      </c>
      <c r="W264" s="1">
        <f>Tableau2[[#This Row],[Med_E2]]/Tableau2[[#This Row],[Med_D1]]</f>
        <v>0</v>
      </c>
      <c r="X264" s="1">
        <f>Tableau2[[#This Row],[Med_E3]]/Tableau2[[#This Row],[Med_D1]]</f>
        <v>0</v>
      </c>
      <c r="Y264" s="1">
        <f>SUM(Tableau2[[#This Row],[Coe_Med_D1]:[Coe_Med_D7]])</f>
        <v>3.2121212121212119</v>
      </c>
      <c r="Z264" s="1">
        <f>Tableau2[[#This Row],[Tot_Coe_MedD]]+Tableau2[[#This Row],[Coe_Med_E1]]+Tableau2[[#This Row],[Coe_Med_E2]]+Tableau2[[#This Row],[Coe_Med_E3]]</f>
        <v>4.1060606060606055</v>
      </c>
      <c r="AA264" s="4">
        <v>4</v>
      </c>
      <c r="AB264" s="4">
        <v>1</v>
      </c>
    </row>
    <row r="265" spans="1:28" x14ac:dyDescent="0.25">
      <c r="A265" t="s">
        <v>512</v>
      </c>
      <c r="B265" s="1">
        <v>29.166666666666668</v>
      </c>
      <c r="C265" s="1">
        <v>22.166666666666664</v>
      </c>
      <c r="D265" s="1">
        <v>28</v>
      </c>
      <c r="E265" s="1">
        <v>25.666666666666664</v>
      </c>
      <c r="I265" s="1">
        <v>14</v>
      </c>
      <c r="L265" s="1">
        <f>SUM(Tableau2[[#This Row],[Med_D1]:[Med_D7]])</f>
        <v>105</v>
      </c>
      <c r="M265" s="1">
        <f>Tableau2[[#This Row],[Med_E3]]+Tableau2[[#This Row],[Med_E2]]+Tableau2[[#This Row],[Med_E1]]</f>
        <v>14</v>
      </c>
      <c r="N265" s="1">
        <f>Tableau2[[#This Row],[Tot_MedD]]+Tableau2[[#This Row],[Tot_MedE]]</f>
        <v>119</v>
      </c>
      <c r="O265" s="1">
        <f>Tableau2[[#This Row],[Med_D1]]/Tableau2[[#This Row],[Med_D1]]</f>
        <v>1</v>
      </c>
      <c r="P265" s="1">
        <f>Tableau2[[#This Row],[Med_D2]]/Tableau2[[#This Row],[Med_D1]]</f>
        <v>0.7599999999999999</v>
      </c>
      <c r="Q265" s="1">
        <f>Tableau2[[#This Row],[Med_D3]]/Tableau2[[#This Row],[Med_D1]]</f>
        <v>0.96</v>
      </c>
      <c r="R265" s="1">
        <f>Tableau2[[#This Row],[Med_D4]]/Tableau2[[#This Row],[Med_D1]]</f>
        <v>0.87999999999999989</v>
      </c>
      <c r="S265" s="1">
        <f>Tableau2[[#This Row],[Med_D5]]/Tableau2[[#This Row],[Med_D1]]</f>
        <v>0</v>
      </c>
      <c r="T265" s="1">
        <f>Tableau2[[#This Row],[Med_D6]]/Tableau2[[#This Row],[Med_D1]]</f>
        <v>0</v>
      </c>
      <c r="U265" s="1">
        <f>Tableau2[[#This Row],[Med_D7]]/Tableau2[[#This Row],[Med_D1]]</f>
        <v>0</v>
      </c>
      <c r="V265" s="1">
        <f>Tableau2[[#This Row],[Med_E1]]/Tableau2[[#This Row],[Med_D1]]</f>
        <v>0.48</v>
      </c>
      <c r="W265" s="1">
        <f>Tableau2[[#This Row],[Med_E2]]/Tableau2[[#This Row],[Med_D1]]</f>
        <v>0</v>
      </c>
      <c r="X265" s="1">
        <f>Tableau2[[#This Row],[Med_E3]]/Tableau2[[#This Row],[Med_D1]]</f>
        <v>0</v>
      </c>
      <c r="Y265" s="1">
        <f>SUM(Tableau2[[#This Row],[Coe_Med_D1]:[Coe_Med_D7]])</f>
        <v>3.5999999999999996</v>
      </c>
      <c r="Z265" s="1">
        <f>Tableau2[[#This Row],[Tot_Coe_MedD]]+Tableau2[[#This Row],[Coe_Med_E1]]+Tableau2[[#This Row],[Coe_Med_E2]]+Tableau2[[#This Row],[Coe_Med_E3]]</f>
        <v>4.08</v>
      </c>
      <c r="AA265" s="4">
        <v>4</v>
      </c>
      <c r="AB265" s="4">
        <v>1</v>
      </c>
    </row>
    <row r="266" spans="1:28" x14ac:dyDescent="0.25">
      <c r="A266" t="s">
        <v>286</v>
      </c>
      <c r="B266" s="1">
        <v>35</v>
      </c>
      <c r="C266" s="1">
        <v>37</v>
      </c>
      <c r="D266" s="1">
        <v>31</v>
      </c>
      <c r="E266" s="1">
        <v>28</v>
      </c>
      <c r="I266" s="1">
        <v>30</v>
      </c>
      <c r="L266" s="1">
        <f>SUM(Tableau2[[#This Row],[Med_D1]:[Med_D7]])</f>
        <v>131</v>
      </c>
      <c r="M266" s="1">
        <f>Tableau2[[#This Row],[Med_E3]]+Tableau2[[#This Row],[Med_E2]]+Tableau2[[#This Row],[Med_E1]]</f>
        <v>30</v>
      </c>
      <c r="N266" s="1">
        <f>Tableau2[[#This Row],[Tot_MedD]]+Tableau2[[#This Row],[Tot_MedE]]</f>
        <v>161</v>
      </c>
      <c r="O266" s="1">
        <f>Tableau2[[#This Row],[Med_D1]]/Tableau2[[#This Row],[Med_D1]]</f>
        <v>1</v>
      </c>
      <c r="P266" s="1">
        <f>Tableau2[[#This Row],[Med_D2]]/Tableau2[[#This Row],[Med_D1]]</f>
        <v>1.0571428571428572</v>
      </c>
      <c r="Q266" s="1">
        <f>Tableau2[[#This Row],[Med_D3]]/Tableau2[[#This Row],[Med_D1]]</f>
        <v>0.88571428571428568</v>
      </c>
      <c r="R266" s="1">
        <f>Tableau2[[#This Row],[Med_D4]]/Tableau2[[#This Row],[Med_D1]]</f>
        <v>0.8</v>
      </c>
      <c r="S266" s="1">
        <f>Tableau2[[#This Row],[Med_D5]]/Tableau2[[#This Row],[Med_D1]]</f>
        <v>0</v>
      </c>
      <c r="T266" s="1">
        <f>Tableau2[[#This Row],[Med_D6]]/Tableau2[[#This Row],[Med_D1]]</f>
        <v>0</v>
      </c>
      <c r="U266" s="1">
        <f>Tableau2[[#This Row],[Med_D7]]/Tableau2[[#This Row],[Med_D1]]</f>
        <v>0</v>
      </c>
      <c r="V266" s="1">
        <f>Tableau2[[#This Row],[Med_E1]]/Tableau2[[#This Row],[Med_D1]]</f>
        <v>0.8571428571428571</v>
      </c>
      <c r="W266" s="1">
        <f>Tableau2[[#This Row],[Med_E2]]/Tableau2[[#This Row],[Med_D1]]</f>
        <v>0</v>
      </c>
      <c r="X266" s="1">
        <f>Tableau2[[#This Row],[Med_E3]]/Tableau2[[#This Row],[Med_D1]]</f>
        <v>0</v>
      </c>
      <c r="Y266" s="1">
        <f>SUM(Tableau2[[#This Row],[Coe_Med_D1]:[Coe_Med_D7]])</f>
        <v>3.7428571428571429</v>
      </c>
      <c r="Z266" s="1">
        <f>Tableau2[[#This Row],[Tot_Coe_MedD]]+Tableau2[[#This Row],[Coe_Med_E1]]+Tableau2[[#This Row],[Coe_Med_E2]]+Tableau2[[#This Row],[Coe_Med_E3]]</f>
        <v>4.5999999999999996</v>
      </c>
      <c r="AA266" s="4">
        <v>4</v>
      </c>
      <c r="AB266" s="4">
        <v>1</v>
      </c>
    </row>
    <row r="267" spans="1:28" x14ac:dyDescent="0.25">
      <c r="A267" t="s">
        <v>287</v>
      </c>
      <c r="B267" s="1">
        <v>43.5</v>
      </c>
      <c r="C267" s="1">
        <v>26.5</v>
      </c>
      <c r="D267" s="1">
        <v>21</v>
      </c>
      <c r="E267" s="1">
        <v>9.5</v>
      </c>
      <c r="I267" s="1">
        <v>36.5</v>
      </c>
      <c r="L267" s="1">
        <f>SUM(Tableau2[[#This Row],[Med_D1]:[Med_D7]])</f>
        <v>100.5</v>
      </c>
      <c r="M267" s="1">
        <f>Tableau2[[#This Row],[Med_E3]]+Tableau2[[#This Row],[Med_E2]]+Tableau2[[#This Row],[Med_E1]]</f>
        <v>36.5</v>
      </c>
      <c r="N267" s="1">
        <f>Tableau2[[#This Row],[Tot_MedD]]+Tableau2[[#This Row],[Tot_MedE]]</f>
        <v>137</v>
      </c>
      <c r="O267" s="1">
        <f>Tableau2[[#This Row],[Med_D1]]/Tableau2[[#This Row],[Med_D1]]</f>
        <v>1</v>
      </c>
      <c r="P267" s="1">
        <f>Tableau2[[#This Row],[Med_D2]]/Tableau2[[#This Row],[Med_D1]]</f>
        <v>0.60919540229885061</v>
      </c>
      <c r="Q267" s="1">
        <f>Tableau2[[#This Row],[Med_D3]]/Tableau2[[#This Row],[Med_D1]]</f>
        <v>0.48275862068965519</v>
      </c>
      <c r="R267" s="1">
        <f>Tableau2[[#This Row],[Med_D4]]/Tableau2[[#This Row],[Med_D1]]</f>
        <v>0.21839080459770116</v>
      </c>
      <c r="S267" s="1">
        <f>Tableau2[[#This Row],[Med_D5]]/Tableau2[[#This Row],[Med_D1]]</f>
        <v>0</v>
      </c>
      <c r="T267" s="1">
        <f>Tableau2[[#This Row],[Med_D6]]/Tableau2[[#This Row],[Med_D1]]</f>
        <v>0</v>
      </c>
      <c r="U267" s="1">
        <f>Tableau2[[#This Row],[Med_D7]]/Tableau2[[#This Row],[Med_D1]]</f>
        <v>0</v>
      </c>
      <c r="V267" s="1">
        <f>Tableau2[[#This Row],[Med_E1]]/Tableau2[[#This Row],[Med_D1]]</f>
        <v>0.83908045977011492</v>
      </c>
      <c r="W267" s="1">
        <f>Tableau2[[#This Row],[Med_E2]]/Tableau2[[#This Row],[Med_D1]]</f>
        <v>0</v>
      </c>
      <c r="X267" s="1">
        <f>Tableau2[[#This Row],[Med_E3]]/Tableau2[[#This Row],[Med_D1]]</f>
        <v>0</v>
      </c>
      <c r="Y267" s="1">
        <f>SUM(Tableau2[[#This Row],[Coe_Med_D1]:[Coe_Med_D7]])</f>
        <v>2.3103448275862069</v>
      </c>
      <c r="Z267" s="1">
        <f>Tableau2[[#This Row],[Tot_Coe_MedD]]+Tableau2[[#This Row],[Coe_Med_E1]]+Tableau2[[#This Row],[Coe_Med_E2]]+Tableau2[[#This Row],[Coe_Med_E3]]</f>
        <v>3.1494252873563218</v>
      </c>
      <c r="AA267" s="4">
        <v>4</v>
      </c>
      <c r="AB267" s="4">
        <v>1</v>
      </c>
    </row>
    <row r="268" spans="1:28" x14ac:dyDescent="0.25">
      <c r="A268" t="s">
        <v>288</v>
      </c>
      <c r="B268" s="1">
        <v>42.5</v>
      </c>
      <c r="C268" s="1">
        <v>33</v>
      </c>
      <c r="D268" s="1">
        <v>17</v>
      </c>
      <c r="E268" s="1">
        <v>11</v>
      </c>
      <c r="I268" s="1">
        <v>39</v>
      </c>
      <c r="L268" s="1">
        <f>SUM(Tableau2[[#This Row],[Med_D1]:[Med_D7]])</f>
        <v>103.5</v>
      </c>
      <c r="M268" s="1">
        <f>Tableau2[[#This Row],[Med_E3]]+Tableau2[[#This Row],[Med_E2]]+Tableau2[[#This Row],[Med_E1]]</f>
        <v>39</v>
      </c>
      <c r="N268" s="1">
        <f>Tableau2[[#This Row],[Tot_MedD]]+Tableau2[[#This Row],[Tot_MedE]]</f>
        <v>142.5</v>
      </c>
      <c r="O268" s="1">
        <f>Tableau2[[#This Row],[Med_D1]]/Tableau2[[#This Row],[Med_D1]]</f>
        <v>1</v>
      </c>
      <c r="P268" s="1">
        <f>Tableau2[[#This Row],[Med_D2]]/Tableau2[[#This Row],[Med_D1]]</f>
        <v>0.77647058823529413</v>
      </c>
      <c r="Q268" s="1">
        <f>Tableau2[[#This Row],[Med_D3]]/Tableau2[[#This Row],[Med_D1]]</f>
        <v>0.4</v>
      </c>
      <c r="R268" s="1">
        <f>Tableau2[[#This Row],[Med_D4]]/Tableau2[[#This Row],[Med_D1]]</f>
        <v>0.25882352941176473</v>
      </c>
      <c r="S268" s="1">
        <f>Tableau2[[#This Row],[Med_D5]]/Tableau2[[#This Row],[Med_D1]]</f>
        <v>0</v>
      </c>
      <c r="T268" s="1">
        <f>Tableau2[[#This Row],[Med_D6]]/Tableau2[[#This Row],[Med_D1]]</f>
        <v>0</v>
      </c>
      <c r="U268" s="1">
        <f>Tableau2[[#This Row],[Med_D7]]/Tableau2[[#This Row],[Med_D1]]</f>
        <v>0</v>
      </c>
      <c r="V268" s="1">
        <f>Tableau2[[#This Row],[Med_E1]]/Tableau2[[#This Row],[Med_D1]]</f>
        <v>0.91764705882352937</v>
      </c>
      <c r="W268" s="1">
        <f>Tableau2[[#This Row],[Med_E2]]/Tableau2[[#This Row],[Med_D1]]</f>
        <v>0</v>
      </c>
      <c r="X268" s="1">
        <f>Tableau2[[#This Row],[Med_E3]]/Tableau2[[#This Row],[Med_D1]]</f>
        <v>0</v>
      </c>
      <c r="Y268" s="1">
        <f>SUM(Tableau2[[#This Row],[Coe_Med_D1]:[Coe_Med_D7]])</f>
        <v>2.4352941176470586</v>
      </c>
      <c r="Z268" s="1">
        <f>Tableau2[[#This Row],[Tot_Coe_MedD]]+Tableau2[[#This Row],[Coe_Med_E1]]+Tableau2[[#This Row],[Coe_Med_E2]]+Tableau2[[#This Row],[Coe_Med_E3]]</f>
        <v>3.3529411764705879</v>
      </c>
      <c r="AA268" s="4">
        <v>4</v>
      </c>
      <c r="AB268" s="4">
        <v>1</v>
      </c>
    </row>
    <row r="269" spans="1:28" x14ac:dyDescent="0.25">
      <c r="A269" t="s">
        <v>289</v>
      </c>
      <c r="B269" s="1">
        <v>39</v>
      </c>
      <c r="C269" s="1">
        <v>28</v>
      </c>
      <c r="D269" s="1">
        <v>19</v>
      </c>
      <c r="E269" s="1">
        <v>13</v>
      </c>
      <c r="I269" s="1">
        <v>35</v>
      </c>
      <c r="L269" s="1">
        <f>SUM(Tableau2[[#This Row],[Med_D1]:[Med_D7]])</f>
        <v>99</v>
      </c>
      <c r="M269" s="1">
        <f>Tableau2[[#This Row],[Med_E3]]+Tableau2[[#This Row],[Med_E2]]+Tableau2[[#This Row],[Med_E1]]</f>
        <v>35</v>
      </c>
      <c r="N269" s="1">
        <f>Tableau2[[#This Row],[Tot_MedD]]+Tableau2[[#This Row],[Tot_MedE]]</f>
        <v>134</v>
      </c>
      <c r="O269" s="1">
        <f>Tableau2[[#This Row],[Med_D1]]/Tableau2[[#This Row],[Med_D1]]</f>
        <v>1</v>
      </c>
      <c r="P269" s="1">
        <f>Tableau2[[#This Row],[Med_D2]]/Tableau2[[#This Row],[Med_D1]]</f>
        <v>0.71794871794871795</v>
      </c>
      <c r="Q269" s="1">
        <f>Tableau2[[#This Row],[Med_D3]]/Tableau2[[#This Row],[Med_D1]]</f>
        <v>0.48717948717948717</v>
      </c>
      <c r="R269" s="1">
        <f>Tableau2[[#This Row],[Med_D4]]/Tableau2[[#This Row],[Med_D1]]</f>
        <v>0.33333333333333331</v>
      </c>
      <c r="S269" s="1">
        <f>Tableau2[[#This Row],[Med_D5]]/Tableau2[[#This Row],[Med_D1]]</f>
        <v>0</v>
      </c>
      <c r="T269" s="1">
        <f>Tableau2[[#This Row],[Med_D6]]/Tableau2[[#This Row],[Med_D1]]</f>
        <v>0</v>
      </c>
      <c r="U269" s="1">
        <f>Tableau2[[#This Row],[Med_D7]]/Tableau2[[#This Row],[Med_D1]]</f>
        <v>0</v>
      </c>
      <c r="V269" s="1">
        <f>Tableau2[[#This Row],[Med_E1]]/Tableau2[[#This Row],[Med_D1]]</f>
        <v>0.89743589743589747</v>
      </c>
      <c r="W269" s="1">
        <f>Tableau2[[#This Row],[Med_E2]]/Tableau2[[#This Row],[Med_D1]]</f>
        <v>0</v>
      </c>
      <c r="X269" s="1">
        <f>Tableau2[[#This Row],[Med_E3]]/Tableau2[[#This Row],[Med_D1]]</f>
        <v>0</v>
      </c>
      <c r="Y269" s="1">
        <f>SUM(Tableau2[[#This Row],[Coe_Med_D1]:[Coe_Med_D7]])</f>
        <v>2.5384615384615388</v>
      </c>
      <c r="Z269" s="1">
        <f>Tableau2[[#This Row],[Tot_Coe_MedD]]+Tableau2[[#This Row],[Coe_Med_E1]]+Tableau2[[#This Row],[Coe_Med_E2]]+Tableau2[[#This Row],[Coe_Med_E3]]</f>
        <v>3.4358974358974361</v>
      </c>
      <c r="AA269" s="4">
        <v>4</v>
      </c>
      <c r="AB269" s="4">
        <v>1</v>
      </c>
    </row>
    <row r="270" spans="1:28" x14ac:dyDescent="0.25">
      <c r="A270" t="s">
        <v>290</v>
      </c>
      <c r="B270" s="1">
        <v>42</v>
      </c>
      <c r="C270" s="1">
        <v>28</v>
      </c>
      <c r="D270" s="1">
        <v>19</v>
      </c>
      <c r="E270" s="1">
        <v>15</v>
      </c>
      <c r="I270" s="1">
        <v>39</v>
      </c>
      <c r="L270" s="1">
        <f>SUM(Tableau2[[#This Row],[Med_D1]:[Med_D7]])</f>
        <v>104</v>
      </c>
      <c r="M270" s="1">
        <f>Tableau2[[#This Row],[Med_E3]]+Tableau2[[#This Row],[Med_E2]]+Tableau2[[#This Row],[Med_E1]]</f>
        <v>39</v>
      </c>
      <c r="N270" s="1">
        <f>Tableau2[[#This Row],[Tot_MedD]]+Tableau2[[#This Row],[Tot_MedE]]</f>
        <v>143</v>
      </c>
      <c r="O270" s="1">
        <f>Tableau2[[#This Row],[Med_D1]]/Tableau2[[#This Row],[Med_D1]]</f>
        <v>1</v>
      </c>
      <c r="P270" s="1">
        <f>Tableau2[[#This Row],[Med_D2]]/Tableau2[[#This Row],[Med_D1]]</f>
        <v>0.66666666666666663</v>
      </c>
      <c r="Q270" s="1">
        <f>Tableau2[[#This Row],[Med_D3]]/Tableau2[[#This Row],[Med_D1]]</f>
        <v>0.45238095238095238</v>
      </c>
      <c r="R270" s="1">
        <f>Tableau2[[#This Row],[Med_D4]]/Tableau2[[#This Row],[Med_D1]]</f>
        <v>0.35714285714285715</v>
      </c>
      <c r="S270" s="1">
        <f>Tableau2[[#This Row],[Med_D5]]/Tableau2[[#This Row],[Med_D1]]</f>
        <v>0</v>
      </c>
      <c r="T270" s="1">
        <f>Tableau2[[#This Row],[Med_D6]]/Tableau2[[#This Row],[Med_D1]]</f>
        <v>0</v>
      </c>
      <c r="U270" s="1">
        <f>Tableau2[[#This Row],[Med_D7]]/Tableau2[[#This Row],[Med_D1]]</f>
        <v>0</v>
      </c>
      <c r="V270" s="1">
        <f>Tableau2[[#This Row],[Med_E1]]/Tableau2[[#This Row],[Med_D1]]</f>
        <v>0.9285714285714286</v>
      </c>
      <c r="W270" s="1">
        <f>Tableau2[[#This Row],[Med_E2]]/Tableau2[[#This Row],[Med_D1]]</f>
        <v>0</v>
      </c>
      <c r="X270" s="1">
        <f>Tableau2[[#This Row],[Med_E3]]/Tableau2[[#This Row],[Med_D1]]</f>
        <v>0</v>
      </c>
      <c r="Y270" s="1">
        <f>SUM(Tableau2[[#This Row],[Coe_Med_D1]:[Coe_Med_D7]])</f>
        <v>2.4761904761904763</v>
      </c>
      <c r="Z270" s="1">
        <f>Tableau2[[#This Row],[Tot_Coe_MedD]]+Tableau2[[#This Row],[Coe_Med_E1]]+Tableau2[[#This Row],[Coe_Med_E2]]+Tableau2[[#This Row],[Coe_Med_E3]]</f>
        <v>3.4047619047619051</v>
      </c>
      <c r="AA270" s="4">
        <v>4</v>
      </c>
      <c r="AB270" s="4">
        <v>1</v>
      </c>
    </row>
    <row r="271" spans="1:28" x14ac:dyDescent="0.25">
      <c r="A271" t="s">
        <v>291</v>
      </c>
      <c r="B271" s="1">
        <v>34</v>
      </c>
      <c r="C271" s="1">
        <v>21</v>
      </c>
      <c r="D271" s="1">
        <v>26</v>
      </c>
      <c r="E271" s="1">
        <v>22</v>
      </c>
      <c r="I271" s="1">
        <v>28</v>
      </c>
      <c r="J271" s="1">
        <v>4</v>
      </c>
      <c r="L271" s="1">
        <f>SUM(Tableau2[[#This Row],[Med_D1]:[Med_D7]])</f>
        <v>103</v>
      </c>
      <c r="M271" s="1">
        <f>Tableau2[[#This Row],[Med_E3]]+Tableau2[[#This Row],[Med_E2]]+Tableau2[[#This Row],[Med_E1]]</f>
        <v>32</v>
      </c>
      <c r="N271" s="1">
        <f>Tableau2[[#This Row],[Tot_MedD]]+Tableau2[[#This Row],[Tot_MedE]]</f>
        <v>135</v>
      </c>
      <c r="O271" s="1">
        <f>Tableau2[[#This Row],[Med_D1]]/Tableau2[[#This Row],[Med_D1]]</f>
        <v>1</v>
      </c>
      <c r="P271" s="1">
        <f>Tableau2[[#This Row],[Med_D2]]/Tableau2[[#This Row],[Med_D1]]</f>
        <v>0.61764705882352944</v>
      </c>
      <c r="Q271" s="1">
        <f>Tableau2[[#This Row],[Med_D3]]/Tableau2[[#This Row],[Med_D1]]</f>
        <v>0.76470588235294112</v>
      </c>
      <c r="R271" s="1">
        <f>Tableau2[[#This Row],[Med_D4]]/Tableau2[[#This Row],[Med_D1]]</f>
        <v>0.6470588235294118</v>
      </c>
      <c r="S271" s="1">
        <f>Tableau2[[#This Row],[Med_D5]]/Tableau2[[#This Row],[Med_D1]]</f>
        <v>0</v>
      </c>
      <c r="T271" s="1">
        <f>Tableau2[[#This Row],[Med_D6]]/Tableau2[[#This Row],[Med_D1]]</f>
        <v>0</v>
      </c>
      <c r="U271" s="1">
        <f>Tableau2[[#This Row],[Med_D7]]/Tableau2[[#This Row],[Med_D1]]</f>
        <v>0</v>
      </c>
      <c r="V271" s="1">
        <f>Tableau2[[#This Row],[Med_E1]]/Tableau2[[#This Row],[Med_D1]]</f>
        <v>0.82352941176470584</v>
      </c>
      <c r="W271" s="1">
        <f>Tableau2[[#This Row],[Med_E2]]/Tableau2[[#This Row],[Med_D1]]</f>
        <v>0.11764705882352941</v>
      </c>
      <c r="X271" s="1">
        <f>Tableau2[[#This Row],[Med_E3]]/Tableau2[[#This Row],[Med_D1]]</f>
        <v>0</v>
      </c>
      <c r="Y271" s="1">
        <f>SUM(Tableau2[[#This Row],[Coe_Med_D1]:[Coe_Med_D7]])</f>
        <v>3.0294117647058822</v>
      </c>
      <c r="Z271" s="1">
        <f>Tableau2[[#This Row],[Tot_Coe_MedD]]+Tableau2[[#This Row],[Coe_Med_E1]]+Tableau2[[#This Row],[Coe_Med_E2]]+Tableau2[[#This Row],[Coe_Med_E3]]</f>
        <v>3.9705882352941173</v>
      </c>
      <c r="AA271" s="4">
        <v>4</v>
      </c>
      <c r="AB271" s="4">
        <v>2</v>
      </c>
    </row>
    <row r="272" spans="1:28" x14ac:dyDescent="0.25">
      <c r="A272" t="s">
        <v>292</v>
      </c>
      <c r="B272" s="1">
        <v>28</v>
      </c>
      <c r="C272" s="1">
        <v>13</v>
      </c>
      <c r="D272" s="1">
        <v>16</v>
      </c>
      <c r="E272" s="1">
        <v>16</v>
      </c>
      <c r="I272" s="1">
        <v>13</v>
      </c>
      <c r="J272" s="1">
        <v>3</v>
      </c>
      <c r="L272" s="1">
        <f>SUM(Tableau2[[#This Row],[Med_D1]:[Med_D7]])</f>
        <v>73</v>
      </c>
      <c r="M272" s="1">
        <f>Tableau2[[#This Row],[Med_E3]]+Tableau2[[#This Row],[Med_E2]]+Tableau2[[#This Row],[Med_E1]]</f>
        <v>16</v>
      </c>
      <c r="N272" s="1">
        <f>Tableau2[[#This Row],[Tot_MedD]]+Tableau2[[#This Row],[Tot_MedE]]</f>
        <v>89</v>
      </c>
      <c r="O272" s="1">
        <f>Tableau2[[#This Row],[Med_D1]]/Tableau2[[#This Row],[Med_D1]]</f>
        <v>1</v>
      </c>
      <c r="P272" s="1">
        <f>Tableau2[[#This Row],[Med_D2]]/Tableau2[[#This Row],[Med_D1]]</f>
        <v>0.4642857142857143</v>
      </c>
      <c r="Q272" s="1">
        <f>Tableau2[[#This Row],[Med_D3]]/Tableau2[[#This Row],[Med_D1]]</f>
        <v>0.5714285714285714</v>
      </c>
      <c r="R272" s="1">
        <f>Tableau2[[#This Row],[Med_D4]]/Tableau2[[#This Row],[Med_D1]]</f>
        <v>0.5714285714285714</v>
      </c>
      <c r="S272" s="1">
        <f>Tableau2[[#This Row],[Med_D5]]/Tableau2[[#This Row],[Med_D1]]</f>
        <v>0</v>
      </c>
      <c r="T272" s="1">
        <f>Tableau2[[#This Row],[Med_D6]]/Tableau2[[#This Row],[Med_D1]]</f>
        <v>0</v>
      </c>
      <c r="U272" s="1">
        <f>Tableau2[[#This Row],[Med_D7]]/Tableau2[[#This Row],[Med_D1]]</f>
        <v>0</v>
      </c>
      <c r="V272" s="1">
        <f>Tableau2[[#This Row],[Med_E1]]/Tableau2[[#This Row],[Med_D1]]</f>
        <v>0.4642857142857143</v>
      </c>
      <c r="W272" s="1">
        <f>Tableau2[[#This Row],[Med_E2]]/Tableau2[[#This Row],[Med_D1]]</f>
        <v>0.10714285714285714</v>
      </c>
      <c r="X272" s="1">
        <f>Tableau2[[#This Row],[Med_E3]]/Tableau2[[#This Row],[Med_D1]]</f>
        <v>0</v>
      </c>
      <c r="Y272" s="1">
        <f>SUM(Tableau2[[#This Row],[Coe_Med_D1]:[Coe_Med_D7]])</f>
        <v>2.6071428571428568</v>
      </c>
      <c r="Z272" s="1">
        <f>Tableau2[[#This Row],[Tot_Coe_MedD]]+Tableau2[[#This Row],[Coe_Med_E1]]+Tableau2[[#This Row],[Coe_Med_E2]]+Tableau2[[#This Row],[Coe_Med_E3]]</f>
        <v>3.1785714285714284</v>
      </c>
      <c r="AA272" s="4">
        <v>4</v>
      </c>
      <c r="AB272" s="4">
        <v>2</v>
      </c>
    </row>
    <row r="273" spans="1:28" x14ac:dyDescent="0.25">
      <c r="A273" t="s">
        <v>293</v>
      </c>
      <c r="B273" s="1">
        <v>49</v>
      </c>
      <c r="C273" s="1">
        <v>25</v>
      </c>
      <c r="D273" s="1">
        <v>21</v>
      </c>
      <c r="E273" s="1">
        <v>14</v>
      </c>
      <c r="I273" s="1">
        <v>37</v>
      </c>
      <c r="L273" s="1">
        <f>SUM(Tableau2[[#This Row],[Med_D1]:[Med_D7]])</f>
        <v>109</v>
      </c>
      <c r="M273" s="1">
        <f>Tableau2[[#This Row],[Med_E3]]+Tableau2[[#This Row],[Med_E2]]+Tableau2[[#This Row],[Med_E1]]</f>
        <v>37</v>
      </c>
      <c r="N273" s="1">
        <f>Tableau2[[#This Row],[Tot_MedD]]+Tableau2[[#This Row],[Tot_MedE]]</f>
        <v>146</v>
      </c>
      <c r="O273" s="1">
        <f>Tableau2[[#This Row],[Med_D1]]/Tableau2[[#This Row],[Med_D1]]</f>
        <v>1</v>
      </c>
      <c r="P273" s="1">
        <f>Tableau2[[#This Row],[Med_D2]]/Tableau2[[#This Row],[Med_D1]]</f>
        <v>0.51020408163265307</v>
      </c>
      <c r="Q273" s="1">
        <f>Tableau2[[#This Row],[Med_D3]]/Tableau2[[#This Row],[Med_D1]]</f>
        <v>0.42857142857142855</v>
      </c>
      <c r="R273" s="1">
        <f>Tableau2[[#This Row],[Med_D4]]/Tableau2[[#This Row],[Med_D1]]</f>
        <v>0.2857142857142857</v>
      </c>
      <c r="S273" s="1">
        <f>Tableau2[[#This Row],[Med_D5]]/Tableau2[[#This Row],[Med_D1]]</f>
        <v>0</v>
      </c>
      <c r="T273" s="1">
        <f>Tableau2[[#This Row],[Med_D6]]/Tableau2[[#This Row],[Med_D1]]</f>
        <v>0</v>
      </c>
      <c r="U273" s="1">
        <f>Tableau2[[#This Row],[Med_D7]]/Tableau2[[#This Row],[Med_D1]]</f>
        <v>0</v>
      </c>
      <c r="V273" s="1">
        <f>Tableau2[[#This Row],[Med_E1]]/Tableau2[[#This Row],[Med_D1]]</f>
        <v>0.75510204081632648</v>
      </c>
      <c r="W273" s="1">
        <f>Tableau2[[#This Row],[Med_E2]]/Tableau2[[#This Row],[Med_D1]]</f>
        <v>0</v>
      </c>
      <c r="X273" s="1">
        <f>Tableau2[[#This Row],[Med_E3]]/Tableau2[[#This Row],[Med_D1]]</f>
        <v>0</v>
      </c>
      <c r="Y273" s="1">
        <f>SUM(Tableau2[[#This Row],[Coe_Med_D1]:[Coe_Med_D7]])</f>
        <v>2.2244897959183674</v>
      </c>
      <c r="Z273" s="1">
        <f>Tableau2[[#This Row],[Tot_Coe_MedD]]+Tableau2[[#This Row],[Coe_Med_E1]]+Tableau2[[#This Row],[Coe_Med_E2]]+Tableau2[[#This Row],[Coe_Med_E3]]</f>
        <v>2.9795918367346941</v>
      </c>
      <c r="AA273" s="4">
        <v>4</v>
      </c>
      <c r="AB273" s="4">
        <v>1</v>
      </c>
    </row>
    <row r="274" spans="1:28" x14ac:dyDescent="0.25">
      <c r="A274" t="s">
        <v>294</v>
      </c>
      <c r="B274" s="1">
        <v>34</v>
      </c>
      <c r="C274" s="1">
        <v>28.5</v>
      </c>
      <c r="D274" s="1">
        <v>19</v>
      </c>
      <c r="E274" s="1">
        <v>12</v>
      </c>
      <c r="I274" s="1">
        <v>29</v>
      </c>
      <c r="L274" s="1">
        <f>SUM(Tableau2[[#This Row],[Med_D1]:[Med_D7]])</f>
        <v>93.5</v>
      </c>
      <c r="M274" s="1">
        <f>Tableau2[[#This Row],[Med_E3]]+Tableau2[[#This Row],[Med_E2]]+Tableau2[[#This Row],[Med_E1]]</f>
        <v>29</v>
      </c>
      <c r="N274" s="1">
        <f>Tableau2[[#This Row],[Tot_MedD]]+Tableau2[[#This Row],[Tot_MedE]]</f>
        <v>122.5</v>
      </c>
      <c r="O274" s="1">
        <f>Tableau2[[#This Row],[Med_D1]]/Tableau2[[#This Row],[Med_D1]]</f>
        <v>1</v>
      </c>
      <c r="P274" s="1">
        <f>Tableau2[[#This Row],[Med_D2]]/Tableau2[[#This Row],[Med_D1]]</f>
        <v>0.83823529411764708</v>
      </c>
      <c r="Q274" s="1">
        <f>Tableau2[[#This Row],[Med_D3]]/Tableau2[[#This Row],[Med_D1]]</f>
        <v>0.55882352941176472</v>
      </c>
      <c r="R274" s="1">
        <f>Tableau2[[#This Row],[Med_D4]]/Tableau2[[#This Row],[Med_D1]]</f>
        <v>0.35294117647058826</v>
      </c>
      <c r="S274" s="1">
        <f>Tableau2[[#This Row],[Med_D5]]/Tableau2[[#This Row],[Med_D1]]</f>
        <v>0</v>
      </c>
      <c r="T274" s="1">
        <f>Tableau2[[#This Row],[Med_D6]]/Tableau2[[#This Row],[Med_D1]]</f>
        <v>0</v>
      </c>
      <c r="U274" s="1">
        <f>Tableau2[[#This Row],[Med_D7]]/Tableau2[[#This Row],[Med_D1]]</f>
        <v>0</v>
      </c>
      <c r="V274" s="1">
        <f>Tableau2[[#This Row],[Med_E1]]/Tableau2[[#This Row],[Med_D1]]</f>
        <v>0.8529411764705882</v>
      </c>
      <c r="W274" s="1">
        <f>Tableau2[[#This Row],[Med_E2]]/Tableau2[[#This Row],[Med_D1]]</f>
        <v>0</v>
      </c>
      <c r="X274" s="1">
        <f>Tableau2[[#This Row],[Med_E3]]/Tableau2[[#This Row],[Med_D1]]</f>
        <v>0</v>
      </c>
      <c r="Y274" s="1">
        <f>SUM(Tableau2[[#This Row],[Coe_Med_D1]:[Coe_Med_D7]])</f>
        <v>2.7500000000000004</v>
      </c>
      <c r="Z274" s="1">
        <f>Tableau2[[#This Row],[Tot_Coe_MedD]]+Tableau2[[#This Row],[Coe_Med_E1]]+Tableau2[[#This Row],[Coe_Med_E2]]+Tableau2[[#This Row],[Coe_Med_E3]]</f>
        <v>3.6029411764705888</v>
      </c>
      <c r="AA274" s="4">
        <v>4</v>
      </c>
      <c r="AB274" s="4">
        <v>1</v>
      </c>
    </row>
    <row r="275" spans="1:28" x14ac:dyDescent="0.25">
      <c r="A275" t="s">
        <v>295</v>
      </c>
      <c r="B275" s="1">
        <v>31</v>
      </c>
      <c r="C275" s="1">
        <v>24</v>
      </c>
      <c r="D275" s="1">
        <v>22</v>
      </c>
      <c r="E275" s="1">
        <v>11</v>
      </c>
      <c r="I275" s="1">
        <v>21</v>
      </c>
      <c r="L275" s="1">
        <f>SUM(Tableau2[[#This Row],[Med_D1]:[Med_D7]])</f>
        <v>88</v>
      </c>
      <c r="M275" s="1">
        <f>Tableau2[[#This Row],[Med_E3]]+Tableau2[[#This Row],[Med_E2]]+Tableau2[[#This Row],[Med_E1]]</f>
        <v>21</v>
      </c>
      <c r="N275" s="1">
        <f>Tableau2[[#This Row],[Tot_MedD]]+Tableau2[[#This Row],[Tot_MedE]]</f>
        <v>109</v>
      </c>
      <c r="O275" s="1">
        <f>Tableau2[[#This Row],[Med_D1]]/Tableau2[[#This Row],[Med_D1]]</f>
        <v>1</v>
      </c>
      <c r="P275" s="1">
        <f>Tableau2[[#This Row],[Med_D2]]/Tableau2[[#This Row],[Med_D1]]</f>
        <v>0.77419354838709675</v>
      </c>
      <c r="Q275" s="1">
        <f>Tableau2[[#This Row],[Med_D3]]/Tableau2[[#This Row],[Med_D1]]</f>
        <v>0.70967741935483875</v>
      </c>
      <c r="R275" s="1">
        <f>Tableau2[[#This Row],[Med_D4]]/Tableau2[[#This Row],[Med_D1]]</f>
        <v>0.35483870967741937</v>
      </c>
      <c r="S275" s="1">
        <f>Tableau2[[#This Row],[Med_D5]]/Tableau2[[#This Row],[Med_D1]]</f>
        <v>0</v>
      </c>
      <c r="T275" s="1">
        <f>Tableau2[[#This Row],[Med_D6]]/Tableau2[[#This Row],[Med_D1]]</f>
        <v>0</v>
      </c>
      <c r="U275" s="1">
        <f>Tableau2[[#This Row],[Med_D7]]/Tableau2[[#This Row],[Med_D1]]</f>
        <v>0</v>
      </c>
      <c r="V275" s="1">
        <f>Tableau2[[#This Row],[Med_E1]]/Tableau2[[#This Row],[Med_D1]]</f>
        <v>0.67741935483870963</v>
      </c>
      <c r="W275" s="1">
        <f>Tableau2[[#This Row],[Med_E2]]/Tableau2[[#This Row],[Med_D1]]</f>
        <v>0</v>
      </c>
      <c r="X275" s="1">
        <f>Tableau2[[#This Row],[Med_E3]]/Tableau2[[#This Row],[Med_D1]]</f>
        <v>0</v>
      </c>
      <c r="Y275" s="1">
        <f>SUM(Tableau2[[#This Row],[Coe_Med_D1]:[Coe_Med_D7]])</f>
        <v>2.838709677419355</v>
      </c>
      <c r="Z275" s="1">
        <f>Tableau2[[#This Row],[Tot_Coe_MedD]]+Tableau2[[#This Row],[Coe_Med_E1]]+Tableau2[[#This Row],[Coe_Med_E2]]+Tableau2[[#This Row],[Coe_Med_E3]]</f>
        <v>3.5161290322580645</v>
      </c>
      <c r="AA275" s="4">
        <v>4</v>
      </c>
      <c r="AB275" s="4">
        <v>1</v>
      </c>
    </row>
    <row r="276" spans="1:28" x14ac:dyDescent="0.25">
      <c r="A276" t="s">
        <v>296</v>
      </c>
      <c r="B276" s="1">
        <v>55</v>
      </c>
      <c r="C276" s="1">
        <v>24</v>
      </c>
      <c r="D276" s="1">
        <v>15</v>
      </c>
      <c r="E276" s="1">
        <v>16</v>
      </c>
      <c r="F276" s="1">
        <v>5</v>
      </c>
      <c r="I276" s="1">
        <v>46</v>
      </c>
      <c r="L276" s="1">
        <f>SUM(Tableau2[[#This Row],[Med_D1]:[Med_D7]])</f>
        <v>115</v>
      </c>
      <c r="M276" s="1">
        <f>Tableau2[[#This Row],[Med_E3]]+Tableau2[[#This Row],[Med_E2]]+Tableau2[[#This Row],[Med_E1]]</f>
        <v>46</v>
      </c>
      <c r="N276" s="1">
        <f>Tableau2[[#This Row],[Tot_MedD]]+Tableau2[[#This Row],[Tot_MedE]]</f>
        <v>161</v>
      </c>
      <c r="O276" s="1">
        <f>Tableau2[[#This Row],[Med_D1]]/Tableau2[[#This Row],[Med_D1]]</f>
        <v>1</v>
      </c>
      <c r="P276" s="1">
        <f>Tableau2[[#This Row],[Med_D2]]/Tableau2[[#This Row],[Med_D1]]</f>
        <v>0.43636363636363634</v>
      </c>
      <c r="Q276" s="1">
        <f>Tableau2[[#This Row],[Med_D3]]/Tableau2[[#This Row],[Med_D1]]</f>
        <v>0.27272727272727271</v>
      </c>
      <c r="R276" s="1">
        <f>Tableau2[[#This Row],[Med_D4]]/Tableau2[[#This Row],[Med_D1]]</f>
        <v>0.29090909090909089</v>
      </c>
      <c r="S276" s="1">
        <f>Tableau2[[#This Row],[Med_D5]]/Tableau2[[#This Row],[Med_D1]]</f>
        <v>9.0909090909090912E-2</v>
      </c>
      <c r="T276" s="1">
        <f>Tableau2[[#This Row],[Med_D6]]/Tableau2[[#This Row],[Med_D1]]</f>
        <v>0</v>
      </c>
      <c r="U276" s="1">
        <f>Tableau2[[#This Row],[Med_D7]]/Tableau2[[#This Row],[Med_D1]]</f>
        <v>0</v>
      </c>
      <c r="V276" s="1">
        <f>Tableau2[[#This Row],[Med_E1]]/Tableau2[[#This Row],[Med_D1]]</f>
        <v>0.83636363636363631</v>
      </c>
      <c r="W276" s="1">
        <f>Tableau2[[#This Row],[Med_E2]]/Tableau2[[#This Row],[Med_D1]]</f>
        <v>0</v>
      </c>
      <c r="X276" s="1">
        <f>Tableau2[[#This Row],[Med_E3]]/Tableau2[[#This Row],[Med_D1]]</f>
        <v>0</v>
      </c>
      <c r="Y276" s="1">
        <f>SUM(Tableau2[[#This Row],[Coe_Med_D1]:[Coe_Med_D7]])</f>
        <v>2.0909090909090908</v>
      </c>
      <c r="Z276" s="1">
        <f>Tableau2[[#This Row],[Tot_Coe_MedD]]+Tableau2[[#This Row],[Coe_Med_E1]]+Tableau2[[#This Row],[Coe_Med_E2]]+Tableau2[[#This Row],[Coe_Med_E3]]</f>
        <v>2.9272727272727272</v>
      </c>
      <c r="AA276" s="4">
        <v>5</v>
      </c>
      <c r="AB276" s="4">
        <v>1</v>
      </c>
    </row>
    <row r="277" spans="1:28" x14ac:dyDescent="0.25">
      <c r="A277" t="s">
        <v>297</v>
      </c>
      <c r="B277" s="1">
        <v>45</v>
      </c>
      <c r="C277" s="1">
        <v>21</v>
      </c>
      <c r="D277" s="1">
        <v>17</v>
      </c>
      <c r="E277" s="1">
        <v>16</v>
      </c>
      <c r="F277" s="1">
        <v>4</v>
      </c>
      <c r="I277" s="1">
        <v>36</v>
      </c>
      <c r="L277" s="1">
        <f>SUM(Tableau2[[#This Row],[Med_D1]:[Med_D7]])</f>
        <v>103</v>
      </c>
      <c r="M277" s="1">
        <f>Tableau2[[#This Row],[Med_E3]]+Tableau2[[#This Row],[Med_E2]]+Tableau2[[#This Row],[Med_E1]]</f>
        <v>36</v>
      </c>
      <c r="N277" s="1">
        <f>Tableau2[[#This Row],[Tot_MedD]]+Tableau2[[#This Row],[Tot_MedE]]</f>
        <v>139</v>
      </c>
      <c r="O277" s="1">
        <f>Tableau2[[#This Row],[Med_D1]]/Tableau2[[#This Row],[Med_D1]]</f>
        <v>1</v>
      </c>
      <c r="P277" s="1">
        <f>Tableau2[[#This Row],[Med_D2]]/Tableau2[[#This Row],[Med_D1]]</f>
        <v>0.46666666666666667</v>
      </c>
      <c r="Q277" s="1">
        <f>Tableau2[[#This Row],[Med_D3]]/Tableau2[[#This Row],[Med_D1]]</f>
        <v>0.37777777777777777</v>
      </c>
      <c r="R277" s="1">
        <f>Tableau2[[#This Row],[Med_D4]]/Tableau2[[#This Row],[Med_D1]]</f>
        <v>0.35555555555555557</v>
      </c>
      <c r="S277" s="1">
        <f>Tableau2[[#This Row],[Med_D5]]/Tableau2[[#This Row],[Med_D1]]</f>
        <v>8.8888888888888892E-2</v>
      </c>
      <c r="T277" s="1">
        <f>Tableau2[[#This Row],[Med_D6]]/Tableau2[[#This Row],[Med_D1]]</f>
        <v>0</v>
      </c>
      <c r="U277" s="1">
        <f>Tableau2[[#This Row],[Med_D7]]/Tableau2[[#This Row],[Med_D1]]</f>
        <v>0</v>
      </c>
      <c r="V277" s="1">
        <f>Tableau2[[#This Row],[Med_E1]]/Tableau2[[#This Row],[Med_D1]]</f>
        <v>0.8</v>
      </c>
      <c r="W277" s="1">
        <f>Tableau2[[#This Row],[Med_E2]]/Tableau2[[#This Row],[Med_D1]]</f>
        <v>0</v>
      </c>
      <c r="X277" s="1">
        <f>Tableau2[[#This Row],[Med_E3]]/Tableau2[[#This Row],[Med_D1]]</f>
        <v>0</v>
      </c>
      <c r="Y277" s="1">
        <f>SUM(Tableau2[[#This Row],[Coe_Med_D1]:[Coe_Med_D7]])</f>
        <v>2.2888888888888892</v>
      </c>
      <c r="Z277" s="1">
        <f>Tableau2[[#This Row],[Tot_Coe_MedD]]+Tableau2[[#This Row],[Coe_Med_E1]]+Tableau2[[#This Row],[Coe_Med_E2]]+Tableau2[[#This Row],[Coe_Med_E3]]</f>
        <v>3.0888888888888895</v>
      </c>
      <c r="AA277" s="4">
        <v>5</v>
      </c>
      <c r="AB277" s="4">
        <v>1</v>
      </c>
    </row>
    <row r="278" spans="1:28" x14ac:dyDescent="0.25">
      <c r="A278" t="s">
        <v>298</v>
      </c>
      <c r="B278" s="1">
        <v>48</v>
      </c>
      <c r="C278" s="1">
        <v>29</v>
      </c>
      <c r="D278" s="1">
        <v>21.5</v>
      </c>
      <c r="E278" s="1">
        <v>14</v>
      </c>
      <c r="I278" s="1">
        <v>29.5</v>
      </c>
      <c r="L278" s="1">
        <f>SUM(Tableau2[[#This Row],[Med_D1]:[Med_D7]])</f>
        <v>112.5</v>
      </c>
      <c r="M278" s="1">
        <f>Tableau2[[#This Row],[Med_E3]]+Tableau2[[#This Row],[Med_E2]]+Tableau2[[#This Row],[Med_E1]]</f>
        <v>29.5</v>
      </c>
      <c r="N278" s="1">
        <f>Tableau2[[#This Row],[Tot_MedD]]+Tableau2[[#This Row],[Tot_MedE]]</f>
        <v>142</v>
      </c>
      <c r="O278" s="1">
        <f>Tableau2[[#This Row],[Med_D1]]/Tableau2[[#This Row],[Med_D1]]</f>
        <v>1</v>
      </c>
      <c r="P278" s="1">
        <f>Tableau2[[#This Row],[Med_D2]]/Tableau2[[#This Row],[Med_D1]]</f>
        <v>0.60416666666666663</v>
      </c>
      <c r="Q278" s="1">
        <f>Tableau2[[#This Row],[Med_D3]]/Tableau2[[#This Row],[Med_D1]]</f>
        <v>0.44791666666666669</v>
      </c>
      <c r="R278" s="1">
        <f>Tableau2[[#This Row],[Med_D4]]/Tableau2[[#This Row],[Med_D1]]</f>
        <v>0.29166666666666669</v>
      </c>
      <c r="S278" s="1">
        <f>Tableau2[[#This Row],[Med_D5]]/Tableau2[[#This Row],[Med_D1]]</f>
        <v>0</v>
      </c>
      <c r="T278" s="1">
        <f>Tableau2[[#This Row],[Med_D6]]/Tableau2[[#This Row],[Med_D1]]</f>
        <v>0</v>
      </c>
      <c r="U278" s="1">
        <f>Tableau2[[#This Row],[Med_D7]]/Tableau2[[#This Row],[Med_D1]]</f>
        <v>0</v>
      </c>
      <c r="V278" s="1">
        <f>Tableau2[[#This Row],[Med_E1]]/Tableau2[[#This Row],[Med_D1]]</f>
        <v>0.61458333333333337</v>
      </c>
      <c r="W278" s="1">
        <f>Tableau2[[#This Row],[Med_E2]]/Tableau2[[#This Row],[Med_D1]]</f>
        <v>0</v>
      </c>
      <c r="X278" s="1">
        <f>Tableau2[[#This Row],[Med_E3]]/Tableau2[[#This Row],[Med_D1]]</f>
        <v>0</v>
      </c>
      <c r="Y278" s="1">
        <f>SUM(Tableau2[[#This Row],[Coe_Med_D1]:[Coe_Med_D7]])</f>
        <v>2.3437499999999996</v>
      </c>
      <c r="Z278" s="1">
        <f>Tableau2[[#This Row],[Tot_Coe_MedD]]+Tableau2[[#This Row],[Coe_Med_E1]]+Tableau2[[#This Row],[Coe_Med_E2]]+Tableau2[[#This Row],[Coe_Med_E3]]</f>
        <v>2.958333333333333</v>
      </c>
      <c r="AA278" s="4">
        <v>4</v>
      </c>
      <c r="AB278" s="4">
        <v>1</v>
      </c>
    </row>
    <row r="279" spans="1:28" x14ac:dyDescent="0.25">
      <c r="A279" t="s">
        <v>299</v>
      </c>
      <c r="B279" s="1">
        <v>40</v>
      </c>
      <c r="C279" s="1">
        <v>28.5</v>
      </c>
      <c r="D279" s="1">
        <v>34.5</v>
      </c>
      <c r="E279" s="1">
        <v>13</v>
      </c>
      <c r="I279" s="1">
        <v>18</v>
      </c>
      <c r="J279" s="1">
        <v>3</v>
      </c>
      <c r="L279" s="1">
        <f>SUM(Tableau2[[#This Row],[Med_D1]:[Med_D7]])</f>
        <v>116</v>
      </c>
      <c r="M279" s="1">
        <f>Tableau2[[#This Row],[Med_E3]]+Tableau2[[#This Row],[Med_E2]]+Tableau2[[#This Row],[Med_E1]]</f>
        <v>21</v>
      </c>
      <c r="N279" s="1">
        <f>Tableau2[[#This Row],[Tot_MedD]]+Tableau2[[#This Row],[Tot_MedE]]</f>
        <v>137</v>
      </c>
      <c r="O279" s="1">
        <f>Tableau2[[#This Row],[Med_D1]]/Tableau2[[#This Row],[Med_D1]]</f>
        <v>1</v>
      </c>
      <c r="P279" s="1">
        <f>Tableau2[[#This Row],[Med_D2]]/Tableau2[[#This Row],[Med_D1]]</f>
        <v>0.71250000000000002</v>
      </c>
      <c r="Q279" s="1">
        <f>Tableau2[[#This Row],[Med_D3]]/Tableau2[[#This Row],[Med_D1]]</f>
        <v>0.86250000000000004</v>
      </c>
      <c r="R279" s="1">
        <f>Tableau2[[#This Row],[Med_D4]]/Tableau2[[#This Row],[Med_D1]]</f>
        <v>0.32500000000000001</v>
      </c>
      <c r="S279" s="1">
        <f>Tableau2[[#This Row],[Med_D5]]/Tableau2[[#This Row],[Med_D1]]</f>
        <v>0</v>
      </c>
      <c r="T279" s="1">
        <f>Tableau2[[#This Row],[Med_D6]]/Tableau2[[#This Row],[Med_D1]]</f>
        <v>0</v>
      </c>
      <c r="U279" s="1">
        <f>Tableau2[[#This Row],[Med_D7]]/Tableau2[[#This Row],[Med_D1]]</f>
        <v>0</v>
      </c>
      <c r="V279" s="1">
        <f>Tableau2[[#This Row],[Med_E1]]/Tableau2[[#This Row],[Med_D1]]</f>
        <v>0.45</v>
      </c>
      <c r="W279" s="1">
        <f>Tableau2[[#This Row],[Med_E2]]/Tableau2[[#This Row],[Med_D1]]</f>
        <v>7.4999999999999997E-2</v>
      </c>
      <c r="X279" s="1">
        <f>Tableau2[[#This Row],[Med_E3]]/Tableau2[[#This Row],[Med_D1]]</f>
        <v>0</v>
      </c>
      <c r="Y279" s="1">
        <f>SUM(Tableau2[[#This Row],[Coe_Med_D1]:[Coe_Med_D7]])</f>
        <v>2.9000000000000004</v>
      </c>
      <c r="Z279" s="1">
        <f>Tableau2[[#This Row],[Tot_Coe_MedD]]+Tableau2[[#This Row],[Coe_Med_E1]]+Tableau2[[#This Row],[Coe_Med_E2]]+Tableau2[[#This Row],[Coe_Med_E3]]</f>
        <v>3.4250000000000007</v>
      </c>
      <c r="AA279" s="4">
        <v>4</v>
      </c>
      <c r="AB279" s="4">
        <v>2</v>
      </c>
    </row>
    <row r="280" spans="1:28" x14ac:dyDescent="0.25">
      <c r="A280" t="s">
        <v>300</v>
      </c>
      <c r="B280" s="1">
        <v>54</v>
      </c>
      <c r="C280" s="1">
        <v>23</v>
      </c>
      <c r="D280" s="1">
        <v>30</v>
      </c>
      <c r="E280" s="1">
        <v>9</v>
      </c>
      <c r="I280" s="1">
        <v>14</v>
      </c>
      <c r="J280" s="1">
        <v>3</v>
      </c>
      <c r="L280" s="1">
        <f>SUM(Tableau2[[#This Row],[Med_D1]:[Med_D7]])</f>
        <v>116</v>
      </c>
      <c r="M280" s="1">
        <f>Tableau2[[#This Row],[Med_E3]]+Tableau2[[#This Row],[Med_E2]]+Tableau2[[#This Row],[Med_E1]]</f>
        <v>17</v>
      </c>
      <c r="N280" s="1">
        <f>Tableau2[[#This Row],[Tot_MedD]]+Tableau2[[#This Row],[Tot_MedE]]</f>
        <v>133</v>
      </c>
      <c r="O280" s="1">
        <f>Tableau2[[#This Row],[Med_D1]]/Tableau2[[#This Row],[Med_D1]]</f>
        <v>1</v>
      </c>
      <c r="P280" s="1">
        <f>Tableau2[[#This Row],[Med_D2]]/Tableau2[[#This Row],[Med_D1]]</f>
        <v>0.42592592592592593</v>
      </c>
      <c r="Q280" s="1">
        <f>Tableau2[[#This Row],[Med_D3]]/Tableau2[[#This Row],[Med_D1]]</f>
        <v>0.55555555555555558</v>
      </c>
      <c r="R280" s="1">
        <f>Tableau2[[#This Row],[Med_D4]]/Tableau2[[#This Row],[Med_D1]]</f>
        <v>0.16666666666666666</v>
      </c>
      <c r="S280" s="1">
        <f>Tableau2[[#This Row],[Med_D5]]/Tableau2[[#This Row],[Med_D1]]</f>
        <v>0</v>
      </c>
      <c r="T280" s="1">
        <f>Tableau2[[#This Row],[Med_D6]]/Tableau2[[#This Row],[Med_D1]]</f>
        <v>0</v>
      </c>
      <c r="U280" s="1">
        <f>Tableau2[[#This Row],[Med_D7]]/Tableau2[[#This Row],[Med_D1]]</f>
        <v>0</v>
      </c>
      <c r="V280" s="1">
        <f>Tableau2[[#This Row],[Med_E1]]/Tableau2[[#This Row],[Med_D1]]</f>
        <v>0.25925925925925924</v>
      </c>
      <c r="W280" s="1">
        <f>Tableau2[[#This Row],[Med_E2]]/Tableau2[[#This Row],[Med_D1]]</f>
        <v>5.5555555555555552E-2</v>
      </c>
      <c r="X280" s="1">
        <f>Tableau2[[#This Row],[Med_E3]]/Tableau2[[#This Row],[Med_D1]]</f>
        <v>0</v>
      </c>
      <c r="Y280" s="1">
        <f>SUM(Tableau2[[#This Row],[Coe_Med_D1]:[Coe_Med_D7]])</f>
        <v>2.1481481481481484</v>
      </c>
      <c r="Z280" s="1">
        <f>Tableau2[[#This Row],[Tot_Coe_MedD]]+Tableau2[[#This Row],[Coe_Med_E1]]+Tableau2[[#This Row],[Coe_Med_E2]]+Tableau2[[#This Row],[Coe_Med_E3]]</f>
        <v>2.4629629629629628</v>
      </c>
      <c r="AA280" s="4">
        <v>4</v>
      </c>
      <c r="AB280" s="4">
        <v>2</v>
      </c>
    </row>
    <row r="281" spans="1:28" x14ac:dyDescent="0.25">
      <c r="A281" t="s">
        <v>301</v>
      </c>
      <c r="B281" s="1">
        <v>55</v>
      </c>
      <c r="C281" s="1">
        <v>24</v>
      </c>
      <c r="D281" s="1">
        <v>29</v>
      </c>
      <c r="E281" s="1">
        <v>9</v>
      </c>
      <c r="I281" s="1">
        <v>9</v>
      </c>
      <c r="J281" s="1">
        <v>4</v>
      </c>
      <c r="L281" s="1">
        <f>SUM(Tableau2[[#This Row],[Med_D1]:[Med_D7]])</f>
        <v>117</v>
      </c>
      <c r="M281" s="1">
        <f>Tableau2[[#This Row],[Med_E3]]+Tableau2[[#This Row],[Med_E2]]+Tableau2[[#This Row],[Med_E1]]</f>
        <v>13</v>
      </c>
      <c r="N281" s="1">
        <f>Tableau2[[#This Row],[Tot_MedD]]+Tableau2[[#This Row],[Tot_MedE]]</f>
        <v>130</v>
      </c>
      <c r="O281" s="1">
        <f>Tableau2[[#This Row],[Med_D1]]/Tableau2[[#This Row],[Med_D1]]</f>
        <v>1</v>
      </c>
      <c r="P281" s="1">
        <f>Tableau2[[#This Row],[Med_D2]]/Tableau2[[#This Row],[Med_D1]]</f>
        <v>0.43636363636363634</v>
      </c>
      <c r="Q281" s="1">
        <f>Tableau2[[#This Row],[Med_D3]]/Tableau2[[#This Row],[Med_D1]]</f>
        <v>0.52727272727272723</v>
      </c>
      <c r="R281" s="1">
        <f>Tableau2[[#This Row],[Med_D4]]/Tableau2[[#This Row],[Med_D1]]</f>
        <v>0.16363636363636364</v>
      </c>
      <c r="S281" s="1">
        <f>Tableau2[[#This Row],[Med_D5]]/Tableau2[[#This Row],[Med_D1]]</f>
        <v>0</v>
      </c>
      <c r="T281" s="1">
        <f>Tableau2[[#This Row],[Med_D6]]/Tableau2[[#This Row],[Med_D1]]</f>
        <v>0</v>
      </c>
      <c r="U281" s="1">
        <f>Tableau2[[#This Row],[Med_D7]]/Tableau2[[#This Row],[Med_D1]]</f>
        <v>0</v>
      </c>
      <c r="V281" s="1">
        <f>Tableau2[[#This Row],[Med_E1]]/Tableau2[[#This Row],[Med_D1]]</f>
        <v>0.16363636363636364</v>
      </c>
      <c r="W281" s="1">
        <f>Tableau2[[#This Row],[Med_E2]]/Tableau2[[#This Row],[Med_D1]]</f>
        <v>7.2727272727272724E-2</v>
      </c>
      <c r="X281" s="1">
        <f>Tableau2[[#This Row],[Med_E3]]/Tableau2[[#This Row],[Med_D1]]</f>
        <v>0</v>
      </c>
      <c r="Y281" s="1">
        <f>SUM(Tableau2[[#This Row],[Coe_Med_D1]:[Coe_Med_D7]])</f>
        <v>2.127272727272727</v>
      </c>
      <c r="Z281" s="1">
        <f>Tableau2[[#This Row],[Tot_Coe_MedD]]+Tableau2[[#This Row],[Coe_Med_E1]]+Tableau2[[#This Row],[Coe_Med_E2]]+Tableau2[[#This Row],[Coe_Med_E3]]</f>
        <v>2.3636363636363633</v>
      </c>
      <c r="AA281" s="4">
        <v>4</v>
      </c>
      <c r="AB281" s="4">
        <v>2</v>
      </c>
    </row>
    <row r="282" spans="1:28" x14ac:dyDescent="0.25">
      <c r="A282" t="s">
        <v>302</v>
      </c>
      <c r="B282" s="1">
        <v>39</v>
      </c>
      <c r="C282" s="1">
        <v>18</v>
      </c>
      <c r="D282" s="1">
        <v>24</v>
      </c>
      <c r="E282" s="1">
        <v>7</v>
      </c>
      <c r="I282" s="1">
        <v>7</v>
      </c>
      <c r="J282" s="1">
        <v>3</v>
      </c>
      <c r="L282" s="1">
        <f>SUM(Tableau2[[#This Row],[Med_D1]:[Med_D7]])</f>
        <v>88</v>
      </c>
      <c r="M282" s="1">
        <f>Tableau2[[#This Row],[Med_E3]]+Tableau2[[#This Row],[Med_E2]]+Tableau2[[#This Row],[Med_E1]]</f>
        <v>10</v>
      </c>
      <c r="N282" s="1">
        <f>Tableau2[[#This Row],[Tot_MedD]]+Tableau2[[#This Row],[Tot_MedE]]</f>
        <v>98</v>
      </c>
      <c r="O282" s="1">
        <f>Tableau2[[#This Row],[Med_D1]]/Tableau2[[#This Row],[Med_D1]]</f>
        <v>1</v>
      </c>
      <c r="P282" s="1">
        <f>Tableau2[[#This Row],[Med_D2]]/Tableau2[[#This Row],[Med_D1]]</f>
        <v>0.46153846153846156</v>
      </c>
      <c r="Q282" s="1">
        <f>Tableau2[[#This Row],[Med_D3]]/Tableau2[[#This Row],[Med_D1]]</f>
        <v>0.61538461538461542</v>
      </c>
      <c r="R282" s="1">
        <f>Tableau2[[#This Row],[Med_D4]]/Tableau2[[#This Row],[Med_D1]]</f>
        <v>0.17948717948717949</v>
      </c>
      <c r="S282" s="1">
        <f>Tableau2[[#This Row],[Med_D5]]/Tableau2[[#This Row],[Med_D1]]</f>
        <v>0</v>
      </c>
      <c r="T282" s="1">
        <f>Tableau2[[#This Row],[Med_D6]]/Tableau2[[#This Row],[Med_D1]]</f>
        <v>0</v>
      </c>
      <c r="U282" s="1">
        <f>Tableau2[[#This Row],[Med_D7]]/Tableau2[[#This Row],[Med_D1]]</f>
        <v>0</v>
      </c>
      <c r="V282" s="1">
        <f>Tableau2[[#This Row],[Med_E1]]/Tableau2[[#This Row],[Med_D1]]</f>
        <v>0.17948717948717949</v>
      </c>
      <c r="W282" s="1">
        <f>Tableau2[[#This Row],[Med_E2]]/Tableau2[[#This Row],[Med_D1]]</f>
        <v>7.6923076923076927E-2</v>
      </c>
      <c r="X282" s="1">
        <f>Tableau2[[#This Row],[Med_E3]]/Tableau2[[#This Row],[Med_D1]]</f>
        <v>0</v>
      </c>
      <c r="Y282" s="1">
        <f>SUM(Tableau2[[#This Row],[Coe_Med_D1]:[Coe_Med_D7]])</f>
        <v>2.2564102564102564</v>
      </c>
      <c r="Z282" s="1">
        <f>Tableau2[[#This Row],[Tot_Coe_MedD]]+Tableau2[[#This Row],[Coe_Med_E1]]+Tableau2[[#This Row],[Coe_Med_E2]]+Tableau2[[#This Row],[Coe_Med_E3]]</f>
        <v>2.5128205128205128</v>
      </c>
      <c r="AA282" s="4">
        <v>4</v>
      </c>
      <c r="AB282" s="4">
        <v>2</v>
      </c>
    </row>
    <row r="283" spans="1:28" x14ac:dyDescent="0.25">
      <c r="A283" t="s">
        <v>303</v>
      </c>
      <c r="B283" s="1">
        <v>25</v>
      </c>
      <c r="C283" s="1">
        <v>15</v>
      </c>
      <c r="D283" s="1">
        <v>14</v>
      </c>
      <c r="E283" s="1">
        <v>17</v>
      </c>
      <c r="F283" s="1">
        <v>8</v>
      </c>
      <c r="I283" s="1">
        <v>45</v>
      </c>
      <c r="L283" s="1">
        <f>SUM(Tableau2[[#This Row],[Med_D1]:[Med_D7]])</f>
        <v>79</v>
      </c>
      <c r="M283" s="1">
        <f>Tableau2[[#This Row],[Med_E3]]+Tableau2[[#This Row],[Med_E2]]+Tableau2[[#This Row],[Med_E1]]</f>
        <v>45</v>
      </c>
      <c r="N283" s="1">
        <f>Tableau2[[#This Row],[Tot_MedD]]+Tableau2[[#This Row],[Tot_MedE]]</f>
        <v>124</v>
      </c>
      <c r="O283" s="1">
        <f>Tableau2[[#This Row],[Med_D1]]/Tableau2[[#This Row],[Med_D1]]</f>
        <v>1</v>
      </c>
      <c r="P283" s="1">
        <f>Tableau2[[#This Row],[Med_D2]]/Tableau2[[#This Row],[Med_D1]]</f>
        <v>0.6</v>
      </c>
      <c r="Q283" s="1">
        <f>Tableau2[[#This Row],[Med_D3]]/Tableau2[[#This Row],[Med_D1]]</f>
        <v>0.56000000000000005</v>
      </c>
      <c r="R283" s="1">
        <f>Tableau2[[#This Row],[Med_D4]]/Tableau2[[#This Row],[Med_D1]]</f>
        <v>0.68</v>
      </c>
      <c r="S283" s="1">
        <f>Tableau2[[#This Row],[Med_D5]]/Tableau2[[#This Row],[Med_D1]]</f>
        <v>0.32</v>
      </c>
      <c r="T283" s="1">
        <f>Tableau2[[#This Row],[Med_D6]]/Tableau2[[#This Row],[Med_D1]]</f>
        <v>0</v>
      </c>
      <c r="U283" s="1">
        <f>Tableau2[[#This Row],[Med_D7]]/Tableau2[[#This Row],[Med_D1]]</f>
        <v>0</v>
      </c>
      <c r="V283" s="1">
        <f>Tableau2[[#This Row],[Med_E1]]/Tableau2[[#This Row],[Med_D1]]</f>
        <v>1.8</v>
      </c>
      <c r="W283" s="1">
        <f>Tableau2[[#This Row],[Med_E2]]/Tableau2[[#This Row],[Med_D1]]</f>
        <v>0</v>
      </c>
      <c r="X283" s="1">
        <f>Tableau2[[#This Row],[Med_E3]]/Tableau2[[#This Row],[Med_D1]]</f>
        <v>0</v>
      </c>
      <c r="Y283" s="1">
        <f>SUM(Tableau2[[#This Row],[Coe_Med_D1]:[Coe_Med_D7]])</f>
        <v>3.16</v>
      </c>
      <c r="Z283" s="1">
        <f>Tableau2[[#This Row],[Tot_Coe_MedD]]+Tableau2[[#This Row],[Coe_Med_E1]]+Tableau2[[#This Row],[Coe_Med_E2]]+Tableau2[[#This Row],[Coe_Med_E3]]</f>
        <v>4.96</v>
      </c>
      <c r="AA283" s="4">
        <v>5</v>
      </c>
      <c r="AB283" s="4">
        <v>1</v>
      </c>
    </row>
    <row r="284" spans="1:28" x14ac:dyDescent="0.25">
      <c r="A284" t="s">
        <v>304</v>
      </c>
      <c r="B284" s="1">
        <v>29</v>
      </c>
      <c r="C284" s="1">
        <v>15</v>
      </c>
      <c r="D284" s="1">
        <v>27</v>
      </c>
      <c r="E284" s="1">
        <v>11</v>
      </c>
      <c r="F284" s="1">
        <v>10</v>
      </c>
      <c r="I284" s="1">
        <v>77</v>
      </c>
      <c r="L284" s="1">
        <f>SUM(Tableau2[[#This Row],[Med_D1]:[Med_D7]])</f>
        <v>92</v>
      </c>
      <c r="M284" s="1">
        <f>Tableau2[[#This Row],[Med_E3]]+Tableau2[[#This Row],[Med_E2]]+Tableau2[[#This Row],[Med_E1]]</f>
        <v>77</v>
      </c>
      <c r="N284" s="1">
        <f>Tableau2[[#This Row],[Tot_MedD]]+Tableau2[[#This Row],[Tot_MedE]]</f>
        <v>169</v>
      </c>
      <c r="O284" s="1">
        <f>Tableau2[[#This Row],[Med_D1]]/Tableau2[[#This Row],[Med_D1]]</f>
        <v>1</v>
      </c>
      <c r="P284" s="1">
        <f>Tableau2[[#This Row],[Med_D2]]/Tableau2[[#This Row],[Med_D1]]</f>
        <v>0.51724137931034486</v>
      </c>
      <c r="Q284" s="1">
        <f>Tableau2[[#This Row],[Med_D3]]/Tableau2[[#This Row],[Med_D1]]</f>
        <v>0.93103448275862066</v>
      </c>
      <c r="R284" s="1">
        <f>Tableau2[[#This Row],[Med_D4]]/Tableau2[[#This Row],[Med_D1]]</f>
        <v>0.37931034482758619</v>
      </c>
      <c r="S284" s="1">
        <f>Tableau2[[#This Row],[Med_D5]]/Tableau2[[#This Row],[Med_D1]]</f>
        <v>0.34482758620689657</v>
      </c>
      <c r="T284" s="1">
        <f>Tableau2[[#This Row],[Med_D6]]/Tableau2[[#This Row],[Med_D1]]</f>
        <v>0</v>
      </c>
      <c r="U284" s="1">
        <f>Tableau2[[#This Row],[Med_D7]]/Tableau2[[#This Row],[Med_D1]]</f>
        <v>0</v>
      </c>
      <c r="V284" s="1">
        <f>Tableau2[[#This Row],[Med_E1]]/Tableau2[[#This Row],[Med_D1]]</f>
        <v>2.6551724137931036</v>
      </c>
      <c r="W284" s="1">
        <f>Tableau2[[#This Row],[Med_E2]]/Tableau2[[#This Row],[Med_D1]]</f>
        <v>0</v>
      </c>
      <c r="X284" s="1">
        <f>Tableau2[[#This Row],[Med_E3]]/Tableau2[[#This Row],[Med_D1]]</f>
        <v>0</v>
      </c>
      <c r="Y284" s="1">
        <f>SUM(Tableau2[[#This Row],[Coe_Med_D1]:[Coe_Med_D7]])</f>
        <v>3.1724137931034484</v>
      </c>
      <c r="Z284" s="1">
        <f>Tableau2[[#This Row],[Tot_Coe_MedD]]+Tableau2[[#This Row],[Coe_Med_E1]]+Tableau2[[#This Row],[Coe_Med_E2]]+Tableau2[[#This Row],[Coe_Med_E3]]</f>
        <v>5.8275862068965516</v>
      </c>
      <c r="AA284" s="4">
        <v>5</v>
      </c>
      <c r="AB284" s="4">
        <v>1</v>
      </c>
    </row>
    <row r="285" spans="1:28" x14ac:dyDescent="0.25">
      <c r="A285" t="s">
        <v>305</v>
      </c>
      <c r="B285" s="1">
        <v>49.5</v>
      </c>
      <c r="C285" s="1">
        <v>38.5</v>
      </c>
      <c r="D285" s="1">
        <v>32.5</v>
      </c>
      <c r="E285" s="1">
        <v>21</v>
      </c>
      <c r="I285" s="1">
        <v>39.5</v>
      </c>
      <c r="L285" s="1">
        <f>SUM(Tableau2[[#This Row],[Med_D1]:[Med_D7]])</f>
        <v>141.5</v>
      </c>
      <c r="M285" s="1">
        <f>Tableau2[[#This Row],[Med_E3]]+Tableau2[[#This Row],[Med_E2]]+Tableau2[[#This Row],[Med_E1]]</f>
        <v>39.5</v>
      </c>
      <c r="N285" s="1">
        <f>Tableau2[[#This Row],[Tot_MedD]]+Tableau2[[#This Row],[Tot_MedE]]</f>
        <v>181</v>
      </c>
      <c r="O285" s="1">
        <f>Tableau2[[#This Row],[Med_D1]]/Tableau2[[#This Row],[Med_D1]]</f>
        <v>1</v>
      </c>
      <c r="P285" s="1">
        <f>Tableau2[[#This Row],[Med_D2]]/Tableau2[[#This Row],[Med_D1]]</f>
        <v>0.77777777777777779</v>
      </c>
      <c r="Q285" s="1">
        <f>Tableau2[[#This Row],[Med_D3]]/Tableau2[[#This Row],[Med_D1]]</f>
        <v>0.65656565656565657</v>
      </c>
      <c r="R285" s="1">
        <f>Tableau2[[#This Row],[Med_D4]]/Tableau2[[#This Row],[Med_D1]]</f>
        <v>0.42424242424242425</v>
      </c>
      <c r="S285" s="1">
        <f>Tableau2[[#This Row],[Med_D5]]/Tableau2[[#This Row],[Med_D1]]</f>
        <v>0</v>
      </c>
      <c r="T285" s="1">
        <f>Tableau2[[#This Row],[Med_D6]]/Tableau2[[#This Row],[Med_D1]]</f>
        <v>0</v>
      </c>
      <c r="U285" s="1">
        <f>Tableau2[[#This Row],[Med_D7]]/Tableau2[[#This Row],[Med_D1]]</f>
        <v>0</v>
      </c>
      <c r="V285" s="1">
        <f>Tableau2[[#This Row],[Med_E1]]/Tableau2[[#This Row],[Med_D1]]</f>
        <v>0.79797979797979801</v>
      </c>
      <c r="W285" s="1">
        <f>Tableau2[[#This Row],[Med_E2]]/Tableau2[[#This Row],[Med_D1]]</f>
        <v>0</v>
      </c>
      <c r="X285" s="1">
        <f>Tableau2[[#This Row],[Med_E3]]/Tableau2[[#This Row],[Med_D1]]</f>
        <v>0</v>
      </c>
      <c r="Y285" s="1">
        <f>SUM(Tableau2[[#This Row],[Coe_Med_D1]:[Coe_Med_D7]])</f>
        <v>2.8585858585858586</v>
      </c>
      <c r="Z285" s="1">
        <f>Tableau2[[#This Row],[Tot_Coe_MedD]]+Tableau2[[#This Row],[Coe_Med_E1]]+Tableau2[[#This Row],[Coe_Med_E2]]+Tableau2[[#This Row],[Coe_Med_E3]]</f>
        <v>3.6565656565656566</v>
      </c>
      <c r="AA285" s="4">
        <v>4</v>
      </c>
      <c r="AB285" s="4">
        <v>1</v>
      </c>
    </row>
    <row r="286" spans="1:28" x14ac:dyDescent="0.25">
      <c r="A286" t="s">
        <v>306</v>
      </c>
      <c r="B286" s="1">
        <v>34</v>
      </c>
      <c r="C286" s="1">
        <v>21</v>
      </c>
      <c r="D286" s="1">
        <v>26</v>
      </c>
      <c r="E286" s="1">
        <v>16</v>
      </c>
      <c r="I286" s="1">
        <v>31</v>
      </c>
      <c r="L286" s="1">
        <f>SUM(Tableau2[[#This Row],[Med_D1]:[Med_D7]])</f>
        <v>97</v>
      </c>
      <c r="M286" s="1">
        <f>Tableau2[[#This Row],[Med_E3]]+Tableau2[[#This Row],[Med_E2]]+Tableau2[[#This Row],[Med_E1]]</f>
        <v>31</v>
      </c>
      <c r="N286" s="1">
        <f>Tableau2[[#This Row],[Tot_MedD]]+Tableau2[[#This Row],[Tot_MedE]]</f>
        <v>128</v>
      </c>
      <c r="O286" s="1">
        <f>Tableau2[[#This Row],[Med_D1]]/Tableau2[[#This Row],[Med_D1]]</f>
        <v>1</v>
      </c>
      <c r="P286" s="1">
        <f>Tableau2[[#This Row],[Med_D2]]/Tableau2[[#This Row],[Med_D1]]</f>
        <v>0.61764705882352944</v>
      </c>
      <c r="Q286" s="1">
        <f>Tableau2[[#This Row],[Med_D3]]/Tableau2[[#This Row],[Med_D1]]</f>
        <v>0.76470588235294112</v>
      </c>
      <c r="R286" s="1">
        <f>Tableau2[[#This Row],[Med_D4]]/Tableau2[[#This Row],[Med_D1]]</f>
        <v>0.47058823529411764</v>
      </c>
      <c r="S286" s="1">
        <f>Tableau2[[#This Row],[Med_D5]]/Tableau2[[#This Row],[Med_D1]]</f>
        <v>0</v>
      </c>
      <c r="T286" s="1">
        <f>Tableau2[[#This Row],[Med_D6]]/Tableau2[[#This Row],[Med_D1]]</f>
        <v>0</v>
      </c>
      <c r="U286" s="1">
        <f>Tableau2[[#This Row],[Med_D7]]/Tableau2[[#This Row],[Med_D1]]</f>
        <v>0</v>
      </c>
      <c r="V286" s="1">
        <f>Tableau2[[#This Row],[Med_E1]]/Tableau2[[#This Row],[Med_D1]]</f>
        <v>0.91176470588235292</v>
      </c>
      <c r="W286" s="1">
        <f>Tableau2[[#This Row],[Med_E2]]/Tableau2[[#This Row],[Med_D1]]</f>
        <v>0</v>
      </c>
      <c r="X286" s="1">
        <f>Tableau2[[#This Row],[Med_E3]]/Tableau2[[#This Row],[Med_D1]]</f>
        <v>0</v>
      </c>
      <c r="Y286" s="1">
        <f>SUM(Tableau2[[#This Row],[Coe_Med_D1]:[Coe_Med_D7]])</f>
        <v>2.8529411764705883</v>
      </c>
      <c r="Z286" s="1">
        <f>Tableau2[[#This Row],[Tot_Coe_MedD]]+Tableau2[[#This Row],[Coe_Med_E1]]+Tableau2[[#This Row],[Coe_Med_E2]]+Tableau2[[#This Row],[Coe_Med_E3]]</f>
        <v>3.7647058823529411</v>
      </c>
      <c r="AA286" s="4">
        <v>4</v>
      </c>
      <c r="AB286" s="4">
        <v>1</v>
      </c>
    </row>
    <row r="287" spans="1:28" x14ac:dyDescent="0.25">
      <c r="A287" t="s">
        <v>307</v>
      </c>
      <c r="B287" s="1">
        <v>59.5</v>
      </c>
      <c r="C287" s="1">
        <v>27</v>
      </c>
      <c r="D287" s="1">
        <v>29.5</v>
      </c>
      <c r="E287" s="1">
        <v>22.5</v>
      </c>
      <c r="I287" s="1">
        <v>44.5</v>
      </c>
      <c r="L287" s="1">
        <f>SUM(Tableau2[[#This Row],[Med_D1]:[Med_D7]])</f>
        <v>138.5</v>
      </c>
      <c r="M287" s="1">
        <f>Tableau2[[#This Row],[Med_E3]]+Tableau2[[#This Row],[Med_E2]]+Tableau2[[#This Row],[Med_E1]]</f>
        <v>44.5</v>
      </c>
      <c r="N287" s="1">
        <f>Tableau2[[#This Row],[Tot_MedD]]+Tableau2[[#This Row],[Tot_MedE]]</f>
        <v>183</v>
      </c>
      <c r="O287" s="1">
        <f>Tableau2[[#This Row],[Med_D1]]/Tableau2[[#This Row],[Med_D1]]</f>
        <v>1</v>
      </c>
      <c r="P287" s="1">
        <f>Tableau2[[#This Row],[Med_D2]]/Tableau2[[#This Row],[Med_D1]]</f>
        <v>0.45378151260504201</v>
      </c>
      <c r="Q287" s="1">
        <f>Tableau2[[#This Row],[Med_D3]]/Tableau2[[#This Row],[Med_D1]]</f>
        <v>0.49579831932773111</v>
      </c>
      <c r="R287" s="1">
        <f>Tableau2[[#This Row],[Med_D4]]/Tableau2[[#This Row],[Med_D1]]</f>
        <v>0.37815126050420167</v>
      </c>
      <c r="S287" s="1">
        <f>Tableau2[[#This Row],[Med_D5]]/Tableau2[[#This Row],[Med_D1]]</f>
        <v>0</v>
      </c>
      <c r="T287" s="1">
        <f>Tableau2[[#This Row],[Med_D6]]/Tableau2[[#This Row],[Med_D1]]</f>
        <v>0</v>
      </c>
      <c r="U287" s="1">
        <f>Tableau2[[#This Row],[Med_D7]]/Tableau2[[#This Row],[Med_D1]]</f>
        <v>0</v>
      </c>
      <c r="V287" s="1">
        <f>Tableau2[[#This Row],[Med_E1]]/Tableau2[[#This Row],[Med_D1]]</f>
        <v>0.74789915966386555</v>
      </c>
      <c r="W287" s="1">
        <f>Tableau2[[#This Row],[Med_E2]]/Tableau2[[#This Row],[Med_D1]]</f>
        <v>0</v>
      </c>
      <c r="X287" s="1">
        <f>Tableau2[[#This Row],[Med_E3]]/Tableau2[[#This Row],[Med_D1]]</f>
        <v>0</v>
      </c>
      <c r="Y287" s="1">
        <f>SUM(Tableau2[[#This Row],[Coe_Med_D1]:[Coe_Med_D7]])</f>
        <v>2.3277310924369745</v>
      </c>
      <c r="Z287" s="1">
        <f>Tableau2[[#This Row],[Tot_Coe_MedD]]+Tableau2[[#This Row],[Coe_Med_E1]]+Tableau2[[#This Row],[Coe_Med_E2]]+Tableau2[[#This Row],[Coe_Med_E3]]</f>
        <v>3.0756302521008401</v>
      </c>
      <c r="AA287" s="4">
        <v>4</v>
      </c>
      <c r="AB287" s="4">
        <v>1</v>
      </c>
    </row>
    <row r="288" spans="1:28" x14ac:dyDescent="0.25">
      <c r="A288" t="s">
        <v>308</v>
      </c>
      <c r="B288" s="1">
        <v>50</v>
      </c>
      <c r="C288" s="1">
        <v>13</v>
      </c>
      <c r="D288" s="1">
        <v>20.5</v>
      </c>
      <c r="E288" s="1">
        <v>15.5</v>
      </c>
      <c r="I288" s="1">
        <v>35</v>
      </c>
      <c r="L288" s="1">
        <f>SUM(Tableau2[[#This Row],[Med_D1]:[Med_D7]])</f>
        <v>99</v>
      </c>
      <c r="M288" s="1">
        <f>Tableau2[[#This Row],[Med_E3]]+Tableau2[[#This Row],[Med_E2]]+Tableau2[[#This Row],[Med_E1]]</f>
        <v>35</v>
      </c>
      <c r="N288" s="1">
        <f>Tableau2[[#This Row],[Tot_MedD]]+Tableau2[[#This Row],[Tot_MedE]]</f>
        <v>134</v>
      </c>
      <c r="O288" s="1">
        <f>Tableau2[[#This Row],[Med_D1]]/Tableau2[[#This Row],[Med_D1]]</f>
        <v>1</v>
      </c>
      <c r="P288" s="1">
        <f>Tableau2[[#This Row],[Med_D2]]/Tableau2[[#This Row],[Med_D1]]</f>
        <v>0.26</v>
      </c>
      <c r="Q288" s="1">
        <f>Tableau2[[#This Row],[Med_D3]]/Tableau2[[#This Row],[Med_D1]]</f>
        <v>0.41</v>
      </c>
      <c r="R288" s="1">
        <f>Tableau2[[#This Row],[Med_D4]]/Tableau2[[#This Row],[Med_D1]]</f>
        <v>0.31</v>
      </c>
      <c r="S288" s="1">
        <f>Tableau2[[#This Row],[Med_D5]]/Tableau2[[#This Row],[Med_D1]]</f>
        <v>0</v>
      </c>
      <c r="T288" s="1">
        <f>Tableau2[[#This Row],[Med_D6]]/Tableau2[[#This Row],[Med_D1]]</f>
        <v>0</v>
      </c>
      <c r="U288" s="1">
        <f>Tableau2[[#This Row],[Med_D7]]/Tableau2[[#This Row],[Med_D1]]</f>
        <v>0</v>
      </c>
      <c r="V288" s="1">
        <f>Tableau2[[#This Row],[Med_E1]]/Tableau2[[#This Row],[Med_D1]]</f>
        <v>0.7</v>
      </c>
      <c r="W288" s="1">
        <f>Tableau2[[#This Row],[Med_E2]]/Tableau2[[#This Row],[Med_D1]]</f>
        <v>0</v>
      </c>
      <c r="X288" s="1">
        <f>Tableau2[[#This Row],[Med_E3]]/Tableau2[[#This Row],[Med_D1]]</f>
        <v>0</v>
      </c>
      <c r="Y288" s="1">
        <f>SUM(Tableau2[[#This Row],[Coe_Med_D1]:[Coe_Med_D7]])</f>
        <v>1.98</v>
      </c>
      <c r="Z288" s="1">
        <f>Tableau2[[#This Row],[Tot_Coe_MedD]]+Tableau2[[#This Row],[Coe_Med_E1]]+Tableau2[[#This Row],[Coe_Med_E2]]+Tableau2[[#This Row],[Coe_Med_E3]]</f>
        <v>2.6799999999999997</v>
      </c>
      <c r="AA288" s="4">
        <v>4</v>
      </c>
      <c r="AB288" s="4">
        <v>1</v>
      </c>
    </row>
    <row r="289" spans="1:28" x14ac:dyDescent="0.25">
      <c r="A289" t="s">
        <v>309</v>
      </c>
      <c r="B289" s="1">
        <v>36</v>
      </c>
      <c r="C289" s="1">
        <v>17</v>
      </c>
      <c r="D289" s="1">
        <v>27</v>
      </c>
      <c r="E289" s="1">
        <v>14.5</v>
      </c>
      <c r="I289" s="1">
        <v>29</v>
      </c>
      <c r="L289" s="1">
        <f>SUM(Tableau2[[#This Row],[Med_D1]:[Med_D7]])</f>
        <v>94.5</v>
      </c>
      <c r="M289" s="1">
        <f>Tableau2[[#This Row],[Med_E3]]+Tableau2[[#This Row],[Med_E2]]+Tableau2[[#This Row],[Med_E1]]</f>
        <v>29</v>
      </c>
      <c r="N289" s="1">
        <f>Tableau2[[#This Row],[Tot_MedD]]+Tableau2[[#This Row],[Tot_MedE]]</f>
        <v>123.5</v>
      </c>
      <c r="O289" s="1">
        <f>Tableau2[[#This Row],[Med_D1]]/Tableau2[[#This Row],[Med_D1]]</f>
        <v>1</v>
      </c>
      <c r="P289" s="1">
        <f>Tableau2[[#This Row],[Med_D2]]/Tableau2[[#This Row],[Med_D1]]</f>
        <v>0.47222222222222221</v>
      </c>
      <c r="Q289" s="1">
        <f>Tableau2[[#This Row],[Med_D3]]/Tableau2[[#This Row],[Med_D1]]</f>
        <v>0.75</v>
      </c>
      <c r="R289" s="1">
        <f>Tableau2[[#This Row],[Med_D4]]/Tableau2[[#This Row],[Med_D1]]</f>
        <v>0.40277777777777779</v>
      </c>
      <c r="S289" s="1">
        <f>Tableau2[[#This Row],[Med_D5]]/Tableau2[[#This Row],[Med_D1]]</f>
        <v>0</v>
      </c>
      <c r="T289" s="1">
        <f>Tableau2[[#This Row],[Med_D6]]/Tableau2[[#This Row],[Med_D1]]</f>
        <v>0</v>
      </c>
      <c r="U289" s="1">
        <f>Tableau2[[#This Row],[Med_D7]]/Tableau2[[#This Row],[Med_D1]]</f>
        <v>0</v>
      </c>
      <c r="V289" s="1">
        <f>Tableau2[[#This Row],[Med_E1]]/Tableau2[[#This Row],[Med_D1]]</f>
        <v>0.80555555555555558</v>
      </c>
      <c r="W289" s="1">
        <f>Tableau2[[#This Row],[Med_E2]]/Tableau2[[#This Row],[Med_D1]]</f>
        <v>0</v>
      </c>
      <c r="X289" s="1">
        <f>Tableau2[[#This Row],[Med_E3]]/Tableau2[[#This Row],[Med_D1]]</f>
        <v>0</v>
      </c>
      <c r="Y289" s="1">
        <f>SUM(Tableau2[[#This Row],[Coe_Med_D1]:[Coe_Med_D7]])</f>
        <v>2.625</v>
      </c>
      <c r="Z289" s="1">
        <f>Tableau2[[#This Row],[Tot_Coe_MedD]]+Tableau2[[#This Row],[Coe_Med_E1]]+Tableau2[[#This Row],[Coe_Med_E2]]+Tableau2[[#This Row],[Coe_Med_E3]]</f>
        <v>3.4305555555555554</v>
      </c>
      <c r="AA289" s="4">
        <v>4</v>
      </c>
      <c r="AB289" s="4">
        <v>1</v>
      </c>
    </row>
    <row r="290" spans="1:28" x14ac:dyDescent="0.25">
      <c r="A290" t="s">
        <v>310</v>
      </c>
      <c r="B290" s="1">
        <v>36.5</v>
      </c>
      <c r="C290" s="1">
        <v>32</v>
      </c>
      <c r="D290" s="1">
        <v>7</v>
      </c>
      <c r="E290" s="1">
        <v>16.5</v>
      </c>
      <c r="F290" s="1">
        <v>7</v>
      </c>
      <c r="I290" s="1">
        <v>59.5</v>
      </c>
      <c r="L290" s="1">
        <f>SUM(Tableau2[[#This Row],[Med_D1]:[Med_D7]])</f>
        <v>99</v>
      </c>
      <c r="M290" s="1">
        <f>Tableau2[[#This Row],[Med_E3]]+Tableau2[[#This Row],[Med_E2]]+Tableau2[[#This Row],[Med_E1]]</f>
        <v>59.5</v>
      </c>
      <c r="N290" s="1">
        <f>Tableau2[[#This Row],[Tot_MedD]]+Tableau2[[#This Row],[Tot_MedE]]</f>
        <v>158.5</v>
      </c>
      <c r="O290" s="1">
        <f>Tableau2[[#This Row],[Med_D1]]/Tableau2[[#This Row],[Med_D1]]</f>
        <v>1</v>
      </c>
      <c r="P290" s="1">
        <f>Tableau2[[#This Row],[Med_D2]]/Tableau2[[#This Row],[Med_D1]]</f>
        <v>0.87671232876712324</v>
      </c>
      <c r="Q290" s="1">
        <f>Tableau2[[#This Row],[Med_D3]]/Tableau2[[#This Row],[Med_D1]]</f>
        <v>0.19178082191780821</v>
      </c>
      <c r="R290" s="1">
        <f>Tableau2[[#This Row],[Med_D4]]/Tableau2[[#This Row],[Med_D1]]</f>
        <v>0.45205479452054792</v>
      </c>
      <c r="S290" s="1">
        <f>Tableau2[[#This Row],[Med_D5]]/Tableau2[[#This Row],[Med_D1]]</f>
        <v>0.19178082191780821</v>
      </c>
      <c r="T290" s="1">
        <f>Tableau2[[#This Row],[Med_D6]]/Tableau2[[#This Row],[Med_D1]]</f>
        <v>0</v>
      </c>
      <c r="U290" s="1">
        <f>Tableau2[[#This Row],[Med_D7]]/Tableau2[[#This Row],[Med_D1]]</f>
        <v>0</v>
      </c>
      <c r="V290" s="1">
        <f>Tableau2[[#This Row],[Med_E1]]/Tableau2[[#This Row],[Med_D1]]</f>
        <v>1.6301369863013699</v>
      </c>
      <c r="W290" s="1">
        <f>Tableau2[[#This Row],[Med_E2]]/Tableau2[[#This Row],[Med_D1]]</f>
        <v>0</v>
      </c>
      <c r="X290" s="1">
        <f>Tableau2[[#This Row],[Med_E3]]/Tableau2[[#This Row],[Med_D1]]</f>
        <v>0</v>
      </c>
      <c r="Y290" s="1">
        <f>SUM(Tableau2[[#This Row],[Coe_Med_D1]:[Coe_Med_D7]])</f>
        <v>2.7123287671232874</v>
      </c>
      <c r="Z290" s="1">
        <f>Tableau2[[#This Row],[Tot_Coe_MedD]]+Tableau2[[#This Row],[Coe_Med_E1]]+Tableau2[[#This Row],[Coe_Med_E2]]+Tableau2[[#This Row],[Coe_Med_E3]]</f>
        <v>4.3424657534246576</v>
      </c>
      <c r="AA290" s="4">
        <v>5</v>
      </c>
      <c r="AB290" s="4">
        <v>1</v>
      </c>
    </row>
    <row r="291" spans="1:28" x14ac:dyDescent="0.25">
      <c r="A291" t="s">
        <v>311</v>
      </c>
      <c r="B291" s="1">
        <v>32</v>
      </c>
      <c r="C291" s="1">
        <v>23.5</v>
      </c>
      <c r="D291" s="1">
        <v>19</v>
      </c>
      <c r="E291" s="1">
        <v>26.5</v>
      </c>
      <c r="F291" s="1">
        <v>14</v>
      </c>
      <c r="I291" s="1">
        <v>41.5</v>
      </c>
      <c r="L291" s="1">
        <f>SUM(Tableau2[[#This Row],[Med_D1]:[Med_D7]])</f>
        <v>115</v>
      </c>
      <c r="M291" s="1">
        <f>Tableau2[[#This Row],[Med_E3]]+Tableau2[[#This Row],[Med_E2]]+Tableau2[[#This Row],[Med_E1]]</f>
        <v>41.5</v>
      </c>
      <c r="N291" s="1">
        <f>Tableau2[[#This Row],[Tot_MedD]]+Tableau2[[#This Row],[Tot_MedE]]</f>
        <v>156.5</v>
      </c>
      <c r="O291" s="1">
        <f>Tableau2[[#This Row],[Med_D1]]/Tableau2[[#This Row],[Med_D1]]</f>
        <v>1</v>
      </c>
      <c r="P291" s="1">
        <f>Tableau2[[#This Row],[Med_D2]]/Tableau2[[#This Row],[Med_D1]]</f>
        <v>0.734375</v>
      </c>
      <c r="Q291" s="1">
        <f>Tableau2[[#This Row],[Med_D3]]/Tableau2[[#This Row],[Med_D1]]</f>
        <v>0.59375</v>
      </c>
      <c r="R291" s="1">
        <f>Tableau2[[#This Row],[Med_D4]]/Tableau2[[#This Row],[Med_D1]]</f>
        <v>0.828125</v>
      </c>
      <c r="S291" s="1">
        <f>Tableau2[[#This Row],[Med_D5]]/Tableau2[[#This Row],[Med_D1]]</f>
        <v>0.4375</v>
      </c>
      <c r="T291" s="1">
        <f>Tableau2[[#This Row],[Med_D6]]/Tableau2[[#This Row],[Med_D1]]</f>
        <v>0</v>
      </c>
      <c r="U291" s="1">
        <f>Tableau2[[#This Row],[Med_D7]]/Tableau2[[#This Row],[Med_D1]]</f>
        <v>0</v>
      </c>
      <c r="V291" s="1">
        <f>Tableau2[[#This Row],[Med_E1]]/Tableau2[[#This Row],[Med_D1]]</f>
        <v>1.296875</v>
      </c>
      <c r="W291" s="1">
        <f>Tableau2[[#This Row],[Med_E2]]/Tableau2[[#This Row],[Med_D1]]</f>
        <v>0</v>
      </c>
      <c r="X291" s="1">
        <f>Tableau2[[#This Row],[Med_E3]]/Tableau2[[#This Row],[Med_D1]]</f>
        <v>0</v>
      </c>
      <c r="Y291" s="1">
        <f>SUM(Tableau2[[#This Row],[Coe_Med_D1]:[Coe_Med_D7]])</f>
        <v>3.59375</v>
      </c>
      <c r="Z291" s="1">
        <f>Tableau2[[#This Row],[Tot_Coe_MedD]]+Tableau2[[#This Row],[Coe_Med_E1]]+Tableau2[[#This Row],[Coe_Med_E2]]+Tableau2[[#This Row],[Coe_Med_E3]]</f>
        <v>4.890625</v>
      </c>
      <c r="AA291" s="4">
        <v>5</v>
      </c>
      <c r="AB291" s="4">
        <v>1</v>
      </c>
    </row>
    <row r="292" spans="1:28" x14ac:dyDescent="0.25">
      <c r="A292" t="s">
        <v>312</v>
      </c>
      <c r="B292" s="1">
        <v>46.5</v>
      </c>
      <c r="C292" s="1">
        <v>24</v>
      </c>
      <c r="D292" s="1">
        <v>25.5</v>
      </c>
      <c r="E292" s="1">
        <v>23</v>
      </c>
      <c r="F292" s="1">
        <v>22.5</v>
      </c>
      <c r="I292" s="1">
        <v>51</v>
      </c>
      <c r="L292" s="1">
        <f>SUM(Tableau2[[#This Row],[Med_D1]:[Med_D7]])</f>
        <v>141.5</v>
      </c>
      <c r="M292" s="1">
        <f>Tableau2[[#This Row],[Med_E3]]+Tableau2[[#This Row],[Med_E2]]+Tableau2[[#This Row],[Med_E1]]</f>
        <v>51</v>
      </c>
      <c r="N292" s="1">
        <f>Tableau2[[#This Row],[Tot_MedD]]+Tableau2[[#This Row],[Tot_MedE]]</f>
        <v>192.5</v>
      </c>
      <c r="O292" s="1">
        <f>Tableau2[[#This Row],[Med_D1]]/Tableau2[[#This Row],[Med_D1]]</f>
        <v>1</v>
      </c>
      <c r="P292" s="1">
        <f>Tableau2[[#This Row],[Med_D2]]/Tableau2[[#This Row],[Med_D1]]</f>
        <v>0.5161290322580645</v>
      </c>
      <c r="Q292" s="1">
        <f>Tableau2[[#This Row],[Med_D3]]/Tableau2[[#This Row],[Med_D1]]</f>
        <v>0.54838709677419351</v>
      </c>
      <c r="R292" s="1">
        <f>Tableau2[[#This Row],[Med_D4]]/Tableau2[[#This Row],[Med_D1]]</f>
        <v>0.4946236559139785</v>
      </c>
      <c r="S292" s="1">
        <f>Tableau2[[#This Row],[Med_D5]]/Tableau2[[#This Row],[Med_D1]]</f>
        <v>0.4838709677419355</v>
      </c>
      <c r="T292" s="1">
        <f>Tableau2[[#This Row],[Med_D6]]/Tableau2[[#This Row],[Med_D1]]</f>
        <v>0</v>
      </c>
      <c r="U292" s="1">
        <f>Tableau2[[#This Row],[Med_D7]]/Tableau2[[#This Row],[Med_D1]]</f>
        <v>0</v>
      </c>
      <c r="V292" s="1">
        <f>Tableau2[[#This Row],[Med_E1]]/Tableau2[[#This Row],[Med_D1]]</f>
        <v>1.096774193548387</v>
      </c>
      <c r="W292" s="1">
        <f>Tableau2[[#This Row],[Med_E2]]/Tableau2[[#This Row],[Med_D1]]</f>
        <v>0</v>
      </c>
      <c r="X292" s="1">
        <f>Tableau2[[#This Row],[Med_E3]]/Tableau2[[#This Row],[Med_D1]]</f>
        <v>0</v>
      </c>
      <c r="Y292" s="1">
        <f>SUM(Tableau2[[#This Row],[Coe_Med_D1]:[Coe_Med_D7]])</f>
        <v>3.043010752688172</v>
      </c>
      <c r="Z292" s="1">
        <f>Tableau2[[#This Row],[Tot_Coe_MedD]]+Tableau2[[#This Row],[Coe_Med_E1]]+Tableau2[[#This Row],[Coe_Med_E2]]+Tableau2[[#This Row],[Coe_Med_E3]]</f>
        <v>4.139784946236559</v>
      </c>
      <c r="AA292" s="4">
        <v>5</v>
      </c>
      <c r="AB292" s="4">
        <v>1</v>
      </c>
    </row>
    <row r="293" spans="1:28" x14ac:dyDescent="0.25">
      <c r="A293" t="s">
        <v>313</v>
      </c>
      <c r="B293" s="1">
        <v>41</v>
      </c>
      <c r="C293" s="1">
        <v>22</v>
      </c>
      <c r="D293" s="1">
        <v>24</v>
      </c>
      <c r="E293" s="1">
        <v>15</v>
      </c>
      <c r="F293" s="1">
        <v>20</v>
      </c>
      <c r="I293" s="1">
        <v>43</v>
      </c>
      <c r="L293" s="1">
        <f>SUM(Tableau2[[#This Row],[Med_D1]:[Med_D7]])</f>
        <v>122</v>
      </c>
      <c r="M293" s="1">
        <f>Tableau2[[#This Row],[Med_E3]]+Tableau2[[#This Row],[Med_E2]]+Tableau2[[#This Row],[Med_E1]]</f>
        <v>43</v>
      </c>
      <c r="N293" s="1">
        <f>Tableau2[[#This Row],[Tot_MedD]]+Tableau2[[#This Row],[Tot_MedE]]</f>
        <v>165</v>
      </c>
      <c r="O293" s="1">
        <f>Tableau2[[#This Row],[Med_D1]]/Tableau2[[#This Row],[Med_D1]]</f>
        <v>1</v>
      </c>
      <c r="P293" s="1">
        <f>Tableau2[[#This Row],[Med_D2]]/Tableau2[[#This Row],[Med_D1]]</f>
        <v>0.53658536585365857</v>
      </c>
      <c r="Q293" s="1">
        <f>Tableau2[[#This Row],[Med_D3]]/Tableau2[[#This Row],[Med_D1]]</f>
        <v>0.58536585365853655</v>
      </c>
      <c r="R293" s="1">
        <f>Tableau2[[#This Row],[Med_D4]]/Tableau2[[#This Row],[Med_D1]]</f>
        <v>0.36585365853658536</v>
      </c>
      <c r="S293" s="1">
        <f>Tableau2[[#This Row],[Med_D5]]/Tableau2[[#This Row],[Med_D1]]</f>
        <v>0.48780487804878048</v>
      </c>
      <c r="T293" s="1">
        <f>Tableau2[[#This Row],[Med_D6]]/Tableau2[[#This Row],[Med_D1]]</f>
        <v>0</v>
      </c>
      <c r="U293" s="1">
        <f>Tableau2[[#This Row],[Med_D7]]/Tableau2[[#This Row],[Med_D1]]</f>
        <v>0</v>
      </c>
      <c r="V293" s="1">
        <f>Tableau2[[#This Row],[Med_E1]]/Tableau2[[#This Row],[Med_D1]]</f>
        <v>1.0487804878048781</v>
      </c>
      <c r="W293" s="1">
        <f>Tableau2[[#This Row],[Med_E2]]/Tableau2[[#This Row],[Med_D1]]</f>
        <v>0</v>
      </c>
      <c r="X293" s="1">
        <f>Tableau2[[#This Row],[Med_E3]]/Tableau2[[#This Row],[Med_D1]]</f>
        <v>0</v>
      </c>
      <c r="Y293" s="1">
        <f>SUM(Tableau2[[#This Row],[Coe_Med_D1]:[Coe_Med_D7]])</f>
        <v>2.975609756097561</v>
      </c>
      <c r="Z293" s="1">
        <f>Tableau2[[#This Row],[Tot_Coe_MedD]]+Tableau2[[#This Row],[Coe_Med_E1]]+Tableau2[[#This Row],[Coe_Med_E2]]+Tableau2[[#This Row],[Coe_Med_E3]]</f>
        <v>4.024390243902439</v>
      </c>
      <c r="AA293" s="4">
        <v>5</v>
      </c>
      <c r="AB293" s="4">
        <v>1</v>
      </c>
    </row>
    <row r="294" spans="1:28" x14ac:dyDescent="0.25">
      <c r="A294" t="s">
        <v>314</v>
      </c>
      <c r="B294" s="1">
        <v>35</v>
      </c>
      <c r="C294" s="1">
        <v>31</v>
      </c>
      <c r="D294" s="1">
        <v>12</v>
      </c>
      <c r="E294" s="1">
        <v>14</v>
      </c>
      <c r="I294" s="1">
        <v>35</v>
      </c>
      <c r="L294" s="1">
        <f>SUM(Tableau2[[#This Row],[Med_D1]:[Med_D7]])</f>
        <v>92</v>
      </c>
      <c r="M294" s="1">
        <f>Tableau2[[#This Row],[Med_E3]]+Tableau2[[#This Row],[Med_E2]]+Tableau2[[#This Row],[Med_E1]]</f>
        <v>35</v>
      </c>
      <c r="N294" s="1">
        <f>Tableau2[[#This Row],[Tot_MedD]]+Tableau2[[#This Row],[Tot_MedE]]</f>
        <v>127</v>
      </c>
      <c r="O294" s="1">
        <f>Tableau2[[#This Row],[Med_D1]]/Tableau2[[#This Row],[Med_D1]]</f>
        <v>1</v>
      </c>
      <c r="P294" s="1">
        <f>Tableau2[[#This Row],[Med_D2]]/Tableau2[[#This Row],[Med_D1]]</f>
        <v>0.88571428571428568</v>
      </c>
      <c r="Q294" s="1">
        <f>Tableau2[[#This Row],[Med_D3]]/Tableau2[[#This Row],[Med_D1]]</f>
        <v>0.34285714285714286</v>
      </c>
      <c r="R294" s="1">
        <f>Tableau2[[#This Row],[Med_D4]]/Tableau2[[#This Row],[Med_D1]]</f>
        <v>0.4</v>
      </c>
      <c r="S294" s="1">
        <f>Tableau2[[#This Row],[Med_D5]]/Tableau2[[#This Row],[Med_D1]]</f>
        <v>0</v>
      </c>
      <c r="T294" s="1">
        <f>Tableau2[[#This Row],[Med_D6]]/Tableau2[[#This Row],[Med_D1]]</f>
        <v>0</v>
      </c>
      <c r="U294" s="1">
        <f>Tableau2[[#This Row],[Med_D7]]/Tableau2[[#This Row],[Med_D1]]</f>
        <v>0</v>
      </c>
      <c r="V294" s="1">
        <f>Tableau2[[#This Row],[Med_E1]]/Tableau2[[#This Row],[Med_D1]]</f>
        <v>1</v>
      </c>
      <c r="W294" s="1">
        <f>Tableau2[[#This Row],[Med_E2]]/Tableau2[[#This Row],[Med_D1]]</f>
        <v>0</v>
      </c>
      <c r="X294" s="1">
        <f>Tableau2[[#This Row],[Med_E3]]/Tableau2[[#This Row],[Med_D1]]</f>
        <v>0</v>
      </c>
      <c r="Y294" s="1">
        <f>SUM(Tableau2[[#This Row],[Coe_Med_D1]:[Coe_Med_D7]])</f>
        <v>2.6285714285714286</v>
      </c>
      <c r="Z294" s="1">
        <f>Tableau2[[#This Row],[Tot_Coe_MedD]]+Tableau2[[#This Row],[Coe_Med_E1]]+Tableau2[[#This Row],[Coe_Med_E2]]+Tableau2[[#This Row],[Coe_Med_E3]]</f>
        <v>3.6285714285714286</v>
      </c>
      <c r="AA294" s="4">
        <v>4</v>
      </c>
      <c r="AB294" s="4">
        <v>1</v>
      </c>
    </row>
    <row r="295" spans="1:28" x14ac:dyDescent="0.25">
      <c r="A295" t="s">
        <v>315</v>
      </c>
      <c r="B295" s="1">
        <v>50</v>
      </c>
      <c r="C295" s="1">
        <v>54</v>
      </c>
      <c r="D295" s="1">
        <v>27</v>
      </c>
      <c r="E295" s="1">
        <v>0</v>
      </c>
      <c r="I295" s="1">
        <v>51</v>
      </c>
      <c r="L295" s="1">
        <f>SUM(Tableau2[[#This Row],[Med_D1]:[Med_D7]])</f>
        <v>131</v>
      </c>
      <c r="M295" s="1">
        <f>Tableau2[[#This Row],[Med_E3]]+Tableau2[[#This Row],[Med_E2]]+Tableau2[[#This Row],[Med_E1]]</f>
        <v>51</v>
      </c>
      <c r="N295" s="1">
        <f>Tableau2[[#This Row],[Tot_MedD]]+Tableau2[[#This Row],[Tot_MedE]]</f>
        <v>182</v>
      </c>
      <c r="O295" s="1">
        <f>Tableau2[[#This Row],[Med_D1]]/Tableau2[[#This Row],[Med_D1]]</f>
        <v>1</v>
      </c>
      <c r="P295" s="1">
        <f>Tableau2[[#This Row],[Med_D2]]/Tableau2[[#This Row],[Med_D1]]</f>
        <v>1.08</v>
      </c>
      <c r="Q295" s="1">
        <f>Tableau2[[#This Row],[Med_D3]]/Tableau2[[#This Row],[Med_D1]]</f>
        <v>0.54</v>
      </c>
      <c r="R295" s="1">
        <f>Tableau2[[#This Row],[Med_D4]]/Tableau2[[#This Row],[Med_D1]]</f>
        <v>0</v>
      </c>
      <c r="S295" s="1">
        <f>Tableau2[[#This Row],[Med_D5]]/Tableau2[[#This Row],[Med_D1]]</f>
        <v>0</v>
      </c>
      <c r="T295" s="1">
        <f>Tableau2[[#This Row],[Med_D6]]/Tableau2[[#This Row],[Med_D1]]</f>
        <v>0</v>
      </c>
      <c r="U295" s="1">
        <f>Tableau2[[#This Row],[Med_D7]]/Tableau2[[#This Row],[Med_D1]]</f>
        <v>0</v>
      </c>
      <c r="V295" s="1">
        <f>Tableau2[[#This Row],[Med_E1]]/Tableau2[[#This Row],[Med_D1]]</f>
        <v>1.02</v>
      </c>
      <c r="W295" s="1">
        <f>Tableau2[[#This Row],[Med_E2]]/Tableau2[[#This Row],[Med_D1]]</f>
        <v>0</v>
      </c>
      <c r="X295" s="1">
        <f>Tableau2[[#This Row],[Med_E3]]/Tableau2[[#This Row],[Med_D1]]</f>
        <v>0</v>
      </c>
      <c r="Y295" s="1">
        <f>SUM(Tableau2[[#This Row],[Coe_Med_D1]:[Coe_Med_D7]])</f>
        <v>2.62</v>
      </c>
      <c r="Z295" s="1">
        <f>Tableau2[[#This Row],[Tot_Coe_MedD]]+Tableau2[[#This Row],[Coe_Med_E1]]+Tableau2[[#This Row],[Coe_Med_E2]]+Tableau2[[#This Row],[Coe_Med_E3]]</f>
        <v>3.64</v>
      </c>
      <c r="AA295" s="4">
        <v>4</v>
      </c>
      <c r="AB295" s="4">
        <v>1</v>
      </c>
    </row>
    <row r="296" spans="1:28" x14ac:dyDescent="0.25">
      <c r="A296" t="s">
        <v>316</v>
      </c>
      <c r="B296" s="1">
        <v>36.5</v>
      </c>
      <c r="C296" s="1">
        <v>31.5</v>
      </c>
      <c r="D296" s="1">
        <v>29.5</v>
      </c>
      <c r="E296" s="1">
        <v>0</v>
      </c>
      <c r="I296" s="1">
        <v>51.5</v>
      </c>
      <c r="L296" s="1">
        <f>SUM(Tableau2[[#This Row],[Med_D1]:[Med_D7]])</f>
        <v>97.5</v>
      </c>
      <c r="M296" s="1">
        <f>Tableau2[[#This Row],[Med_E3]]+Tableau2[[#This Row],[Med_E2]]+Tableau2[[#This Row],[Med_E1]]</f>
        <v>51.5</v>
      </c>
      <c r="N296" s="1">
        <f>Tableau2[[#This Row],[Tot_MedD]]+Tableau2[[#This Row],[Tot_MedE]]</f>
        <v>149</v>
      </c>
      <c r="O296" s="1">
        <f>Tableau2[[#This Row],[Med_D1]]/Tableau2[[#This Row],[Med_D1]]</f>
        <v>1</v>
      </c>
      <c r="P296" s="1">
        <f>Tableau2[[#This Row],[Med_D2]]/Tableau2[[#This Row],[Med_D1]]</f>
        <v>0.86301369863013699</v>
      </c>
      <c r="Q296" s="1">
        <f>Tableau2[[#This Row],[Med_D3]]/Tableau2[[#This Row],[Med_D1]]</f>
        <v>0.80821917808219179</v>
      </c>
      <c r="R296" s="1">
        <f>Tableau2[[#This Row],[Med_D4]]/Tableau2[[#This Row],[Med_D1]]</f>
        <v>0</v>
      </c>
      <c r="S296" s="1">
        <f>Tableau2[[#This Row],[Med_D5]]/Tableau2[[#This Row],[Med_D1]]</f>
        <v>0</v>
      </c>
      <c r="T296" s="1">
        <f>Tableau2[[#This Row],[Med_D6]]/Tableau2[[#This Row],[Med_D1]]</f>
        <v>0</v>
      </c>
      <c r="U296" s="1">
        <f>Tableau2[[#This Row],[Med_D7]]/Tableau2[[#This Row],[Med_D1]]</f>
        <v>0</v>
      </c>
      <c r="V296" s="1">
        <f>Tableau2[[#This Row],[Med_E1]]/Tableau2[[#This Row],[Med_D1]]</f>
        <v>1.4109589041095891</v>
      </c>
      <c r="W296" s="1">
        <f>Tableau2[[#This Row],[Med_E2]]/Tableau2[[#This Row],[Med_D1]]</f>
        <v>0</v>
      </c>
      <c r="X296" s="1">
        <f>Tableau2[[#This Row],[Med_E3]]/Tableau2[[#This Row],[Med_D1]]</f>
        <v>0</v>
      </c>
      <c r="Y296" s="1">
        <f>SUM(Tableau2[[#This Row],[Coe_Med_D1]:[Coe_Med_D7]])</f>
        <v>2.6712328767123288</v>
      </c>
      <c r="Z296" s="1">
        <f>Tableau2[[#This Row],[Tot_Coe_MedD]]+Tableau2[[#This Row],[Coe_Med_E1]]+Tableau2[[#This Row],[Coe_Med_E2]]+Tableau2[[#This Row],[Coe_Med_E3]]</f>
        <v>4.0821917808219181</v>
      </c>
      <c r="AA296" s="4">
        <v>4</v>
      </c>
      <c r="AB296" s="4">
        <v>1</v>
      </c>
    </row>
    <row r="297" spans="1:28" x14ac:dyDescent="0.25">
      <c r="A297" t="s">
        <v>317</v>
      </c>
      <c r="B297" s="1">
        <v>67</v>
      </c>
      <c r="C297" s="1">
        <v>17</v>
      </c>
      <c r="D297" s="1">
        <v>19</v>
      </c>
      <c r="E297" s="1">
        <v>8</v>
      </c>
      <c r="I297" s="1">
        <v>43</v>
      </c>
      <c r="L297" s="1">
        <f>SUM(Tableau2[[#This Row],[Med_D1]:[Med_D7]])</f>
        <v>111</v>
      </c>
      <c r="M297" s="1">
        <f>Tableau2[[#This Row],[Med_E3]]+Tableau2[[#This Row],[Med_E2]]+Tableau2[[#This Row],[Med_E1]]</f>
        <v>43</v>
      </c>
      <c r="N297" s="1">
        <f>Tableau2[[#This Row],[Tot_MedD]]+Tableau2[[#This Row],[Tot_MedE]]</f>
        <v>154</v>
      </c>
      <c r="O297" s="1">
        <f>Tableau2[[#This Row],[Med_D1]]/Tableau2[[#This Row],[Med_D1]]</f>
        <v>1</v>
      </c>
      <c r="P297" s="1">
        <f>Tableau2[[#This Row],[Med_D2]]/Tableau2[[#This Row],[Med_D1]]</f>
        <v>0.2537313432835821</v>
      </c>
      <c r="Q297" s="1">
        <f>Tableau2[[#This Row],[Med_D3]]/Tableau2[[#This Row],[Med_D1]]</f>
        <v>0.28358208955223879</v>
      </c>
      <c r="R297" s="1">
        <f>Tableau2[[#This Row],[Med_D4]]/Tableau2[[#This Row],[Med_D1]]</f>
        <v>0.11940298507462686</v>
      </c>
      <c r="S297" s="1">
        <f>Tableau2[[#This Row],[Med_D5]]/Tableau2[[#This Row],[Med_D1]]</f>
        <v>0</v>
      </c>
      <c r="T297" s="1">
        <f>Tableau2[[#This Row],[Med_D6]]/Tableau2[[#This Row],[Med_D1]]</f>
        <v>0</v>
      </c>
      <c r="U297" s="1">
        <f>Tableau2[[#This Row],[Med_D7]]/Tableau2[[#This Row],[Med_D1]]</f>
        <v>0</v>
      </c>
      <c r="V297" s="1">
        <f>Tableau2[[#This Row],[Med_E1]]/Tableau2[[#This Row],[Med_D1]]</f>
        <v>0.64179104477611937</v>
      </c>
      <c r="W297" s="1">
        <f>Tableau2[[#This Row],[Med_E2]]/Tableau2[[#This Row],[Med_D1]]</f>
        <v>0</v>
      </c>
      <c r="X297" s="1">
        <f>Tableau2[[#This Row],[Med_E3]]/Tableau2[[#This Row],[Med_D1]]</f>
        <v>0</v>
      </c>
      <c r="Y297" s="1">
        <f>SUM(Tableau2[[#This Row],[Coe_Med_D1]:[Coe_Med_D7]])</f>
        <v>1.6567164179104477</v>
      </c>
      <c r="Z297" s="1">
        <f>Tableau2[[#This Row],[Tot_Coe_MedD]]+Tableau2[[#This Row],[Coe_Med_E1]]+Tableau2[[#This Row],[Coe_Med_E2]]+Tableau2[[#This Row],[Coe_Med_E3]]</f>
        <v>2.2985074626865671</v>
      </c>
      <c r="AA297" s="4">
        <v>4</v>
      </c>
      <c r="AB297" s="4">
        <v>1</v>
      </c>
    </row>
    <row r="298" spans="1:28" x14ac:dyDescent="0.25">
      <c r="A298" t="s">
        <v>318</v>
      </c>
      <c r="B298" s="1">
        <v>56</v>
      </c>
      <c r="C298" s="1">
        <v>22</v>
      </c>
      <c r="D298" s="1">
        <v>22</v>
      </c>
      <c r="E298" s="1">
        <v>20</v>
      </c>
      <c r="I298" s="1">
        <v>49</v>
      </c>
      <c r="L298" s="1">
        <f>SUM(Tableau2[[#This Row],[Med_D1]:[Med_D7]])</f>
        <v>120</v>
      </c>
      <c r="M298" s="1">
        <f>Tableau2[[#This Row],[Med_E3]]+Tableau2[[#This Row],[Med_E2]]+Tableau2[[#This Row],[Med_E1]]</f>
        <v>49</v>
      </c>
      <c r="N298" s="1">
        <f>Tableau2[[#This Row],[Tot_MedD]]+Tableau2[[#This Row],[Tot_MedE]]</f>
        <v>169</v>
      </c>
      <c r="O298" s="1">
        <f>Tableau2[[#This Row],[Med_D1]]/Tableau2[[#This Row],[Med_D1]]</f>
        <v>1</v>
      </c>
      <c r="P298" s="1">
        <f>Tableau2[[#This Row],[Med_D2]]/Tableau2[[#This Row],[Med_D1]]</f>
        <v>0.39285714285714285</v>
      </c>
      <c r="Q298" s="1">
        <f>Tableau2[[#This Row],[Med_D3]]/Tableau2[[#This Row],[Med_D1]]</f>
        <v>0.39285714285714285</v>
      </c>
      <c r="R298" s="1">
        <f>Tableau2[[#This Row],[Med_D4]]/Tableau2[[#This Row],[Med_D1]]</f>
        <v>0.35714285714285715</v>
      </c>
      <c r="S298" s="1">
        <f>Tableau2[[#This Row],[Med_D5]]/Tableau2[[#This Row],[Med_D1]]</f>
        <v>0</v>
      </c>
      <c r="T298" s="1">
        <f>Tableau2[[#This Row],[Med_D6]]/Tableau2[[#This Row],[Med_D1]]</f>
        <v>0</v>
      </c>
      <c r="U298" s="1">
        <f>Tableau2[[#This Row],[Med_D7]]/Tableau2[[#This Row],[Med_D1]]</f>
        <v>0</v>
      </c>
      <c r="V298" s="1">
        <f>Tableau2[[#This Row],[Med_E1]]/Tableau2[[#This Row],[Med_D1]]</f>
        <v>0.875</v>
      </c>
      <c r="W298" s="1">
        <f>Tableau2[[#This Row],[Med_E2]]/Tableau2[[#This Row],[Med_D1]]</f>
        <v>0</v>
      </c>
      <c r="X298" s="1">
        <f>Tableau2[[#This Row],[Med_E3]]/Tableau2[[#This Row],[Med_D1]]</f>
        <v>0</v>
      </c>
      <c r="Y298" s="1">
        <f>SUM(Tableau2[[#This Row],[Coe_Med_D1]:[Coe_Med_D7]])</f>
        <v>2.1428571428571428</v>
      </c>
      <c r="Z298" s="1">
        <f>Tableau2[[#This Row],[Tot_Coe_MedD]]+Tableau2[[#This Row],[Coe_Med_E1]]+Tableau2[[#This Row],[Coe_Med_E2]]+Tableau2[[#This Row],[Coe_Med_E3]]</f>
        <v>3.0178571428571428</v>
      </c>
      <c r="AA298" s="4">
        <v>4</v>
      </c>
      <c r="AB298" s="4">
        <v>1</v>
      </c>
    </row>
    <row r="299" spans="1:28" x14ac:dyDescent="0.25">
      <c r="A299" t="s">
        <v>319</v>
      </c>
      <c r="B299" s="1">
        <v>41</v>
      </c>
      <c r="C299" s="1">
        <v>25</v>
      </c>
      <c r="D299" s="1">
        <v>24.5</v>
      </c>
      <c r="E299" s="1">
        <v>17.5</v>
      </c>
      <c r="I299" s="1">
        <v>39</v>
      </c>
      <c r="L299" s="1">
        <f>SUM(Tableau2[[#This Row],[Med_D1]:[Med_D7]])</f>
        <v>108</v>
      </c>
      <c r="M299" s="1">
        <f>Tableau2[[#This Row],[Med_E3]]+Tableau2[[#This Row],[Med_E2]]+Tableau2[[#This Row],[Med_E1]]</f>
        <v>39</v>
      </c>
      <c r="N299" s="1">
        <f>Tableau2[[#This Row],[Tot_MedD]]+Tableau2[[#This Row],[Tot_MedE]]</f>
        <v>147</v>
      </c>
      <c r="O299" s="1">
        <f>Tableau2[[#This Row],[Med_D1]]/Tableau2[[#This Row],[Med_D1]]</f>
        <v>1</v>
      </c>
      <c r="P299" s="1">
        <f>Tableau2[[#This Row],[Med_D2]]/Tableau2[[#This Row],[Med_D1]]</f>
        <v>0.6097560975609756</v>
      </c>
      <c r="Q299" s="1">
        <f>Tableau2[[#This Row],[Med_D3]]/Tableau2[[#This Row],[Med_D1]]</f>
        <v>0.59756097560975607</v>
      </c>
      <c r="R299" s="1">
        <f>Tableau2[[#This Row],[Med_D4]]/Tableau2[[#This Row],[Med_D1]]</f>
        <v>0.42682926829268292</v>
      </c>
      <c r="S299" s="1">
        <f>Tableau2[[#This Row],[Med_D5]]/Tableau2[[#This Row],[Med_D1]]</f>
        <v>0</v>
      </c>
      <c r="T299" s="1">
        <f>Tableau2[[#This Row],[Med_D6]]/Tableau2[[#This Row],[Med_D1]]</f>
        <v>0</v>
      </c>
      <c r="U299" s="1">
        <f>Tableau2[[#This Row],[Med_D7]]/Tableau2[[#This Row],[Med_D1]]</f>
        <v>0</v>
      </c>
      <c r="V299" s="1">
        <f>Tableau2[[#This Row],[Med_E1]]/Tableau2[[#This Row],[Med_D1]]</f>
        <v>0.95121951219512191</v>
      </c>
      <c r="W299" s="1">
        <f>Tableau2[[#This Row],[Med_E2]]/Tableau2[[#This Row],[Med_D1]]</f>
        <v>0</v>
      </c>
      <c r="X299" s="1">
        <f>Tableau2[[#This Row],[Med_E3]]/Tableau2[[#This Row],[Med_D1]]</f>
        <v>0</v>
      </c>
      <c r="Y299" s="1">
        <f>SUM(Tableau2[[#This Row],[Coe_Med_D1]:[Coe_Med_D7]])</f>
        <v>2.6341463414634148</v>
      </c>
      <c r="Z299" s="1">
        <f>Tableau2[[#This Row],[Tot_Coe_MedD]]+Tableau2[[#This Row],[Coe_Med_E1]]+Tableau2[[#This Row],[Coe_Med_E2]]+Tableau2[[#This Row],[Coe_Med_E3]]</f>
        <v>3.5853658536585367</v>
      </c>
      <c r="AA299" s="4">
        <v>4</v>
      </c>
      <c r="AB299" s="4">
        <v>1</v>
      </c>
    </row>
    <row r="300" spans="1:28" x14ac:dyDescent="0.25">
      <c r="A300" t="s">
        <v>320</v>
      </c>
      <c r="B300" s="1">
        <v>32</v>
      </c>
      <c r="C300" s="1">
        <v>14</v>
      </c>
      <c r="D300" s="1">
        <v>14</v>
      </c>
      <c r="E300" s="1">
        <v>10</v>
      </c>
      <c r="I300" s="1">
        <v>29</v>
      </c>
      <c r="L300" s="1">
        <f>SUM(Tableau2[[#This Row],[Med_D1]:[Med_D7]])</f>
        <v>70</v>
      </c>
      <c r="M300" s="1">
        <f>Tableau2[[#This Row],[Med_E3]]+Tableau2[[#This Row],[Med_E2]]+Tableau2[[#This Row],[Med_E1]]</f>
        <v>29</v>
      </c>
      <c r="N300" s="1">
        <f>Tableau2[[#This Row],[Tot_MedD]]+Tableau2[[#This Row],[Tot_MedE]]</f>
        <v>99</v>
      </c>
      <c r="O300" s="1">
        <f>Tableau2[[#This Row],[Med_D1]]/Tableau2[[#This Row],[Med_D1]]</f>
        <v>1</v>
      </c>
      <c r="P300" s="1">
        <f>Tableau2[[#This Row],[Med_D2]]/Tableau2[[#This Row],[Med_D1]]</f>
        <v>0.4375</v>
      </c>
      <c r="Q300" s="1">
        <f>Tableau2[[#This Row],[Med_D3]]/Tableau2[[#This Row],[Med_D1]]</f>
        <v>0.4375</v>
      </c>
      <c r="R300" s="1">
        <f>Tableau2[[#This Row],[Med_D4]]/Tableau2[[#This Row],[Med_D1]]</f>
        <v>0.3125</v>
      </c>
      <c r="S300" s="1">
        <f>Tableau2[[#This Row],[Med_D5]]/Tableau2[[#This Row],[Med_D1]]</f>
        <v>0</v>
      </c>
      <c r="T300" s="1">
        <f>Tableau2[[#This Row],[Med_D6]]/Tableau2[[#This Row],[Med_D1]]</f>
        <v>0</v>
      </c>
      <c r="U300" s="1">
        <f>Tableau2[[#This Row],[Med_D7]]/Tableau2[[#This Row],[Med_D1]]</f>
        <v>0</v>
      </c>
      <c r="V300" s="1">
        <f>Tableau2[[#This Row],[Med_E1]]/Tableau2[[#This Row],[Med_D1]]</f>
        <v>0.90625</v>
      </c>
      <c r="W300" s="1">
        <f>Tableau2[[#This Row],[Med_E2]]/Tableau2[[#This Row],[Med_D1]]</f>
        <v>0</v>
      </c>
      <c r="X300" s="1">
        <f>Tableau2[[#This Row],[Med_E3]]/Tableau2[[#This Row],[Med_D1]]</f>
        <v>0</v>
      </c>
      <c r="Y300" s="1">
        <f>SUM(Tableau2[[#This Row],[Coe_Med_D1]:[Coe_Med_D7]])</f>
        <v>2.1875</v>
      </c>
      <c r="Z300" s="1">
        <f>Tableau2[[#This Row],[Tot_Coe_MedD]]+Tableau2[[#This Row],[Coe_Med_E1]]+Tableau2[[#This Row],[Coe_Med_E2]]+Tableau2[[#This Row],[Coe_Med_E3]]</f>
        <v>3.09375</v>
      </c>
      <c r="AA300" s="4">
        <v>4</v>
      </c>
      <c r="AB300" s="4">
        <v>1</v>
      </c>
    </row>
    <row r="301" spans="1:28" x14ac:dyDescent="0.25">
      <c r="A301" t="s">
        <v>321</v>
      </c>
      <c r="B301" s="1">
        <v>90</v>
      </c>
      <c r="C301" s="1">
        <v>29</v>
      </c>
      <c r="D301" s="1">
        <v>27</v>
      </c>
      <c r="E301" s="1">
        <v>9</v>
      </c>
      <c r="F301" s="1">
        <v>12</v>
      </c>
      <c r="I301" s="1">
        <v>80</v>
      </c>
      <c r="L301" s="1">
        <f>SUM(Tableau2[[#This Row],[Med_D1]:[Med_D7]])</f>
        <v>167</v>
      </c>
      <c r="M301" s="1">
        <f>Tableau2[[#This Row],[Med_E3]]+Tableau2[[#This Row],[Med_E2]]+Tableau2[[#This Row],[Med_E1]]</f>
        <v>80</v>
      </c>
      <c r="N301" s="1">
        <f>Tableau2[[#This Row],[Tot_MedD]]+Tableau2[[#This Row],[Tot_MedE]]</f>
        <v>247</v>
      </c>
      <c r="O301" s="1">
        <f>Tableau2[[#This Row],[Med_D1]]/Tableau2[[#This Row],[Med_D1]]</f>
        <v>1</v>
      </c>
      <c r="P301" s="1">
        <f>Tableau2[[#This Row],[Med_D2]]/Tableau2[[#This Row],[Med_D1]]</f>
        <v>0.32222222222222224</v>
      </c>
      <c r="Q301" s="1">
        <f>Tableau2[[#This Row],[Med_D3]]/Tableau2[[#This Row],[Med_D1]]</f>
        <v>0.3</v>
      </c>
      <c r="R301" s="1">
        <f>Tableau2[[#This Row],[Med_D4]]/Tableau2[[#This Row],[Med_D1]]</f>
        <v>0.1</v>
      </c>
      <c r="S301" s="1">
        <f>Tableau2[[#This Row],[Med_D5]]/Tableau2[[#This Row],[Med_D1]]</f>
        <v>0.13333333333333333</v>
      </c>
      <c r="T301" s="1">
        <f>Tableau2[[#This Row],[Med_D6]]/Tableau2[[#This Row],[Med_D1]]</f>
        <v>0</v>
      </c>
      <c r="U301" s="1">
        <f>Tableau2[[#This Row],[Med_D7]]/Tableau2[[#This Row],[Med_D1]]</f>
        <v>0</v>
      </c>
      <c r="V301" s="1">
        <f>Tableau2[[#This Row],[Med_E1]]/Tableau2[[#This Row],[Med_D1]]</f>
        <v>0.88888888888888884</v>
      </c>
      <c r="W301" s="1">
        <f>Tableau2[[#This Row],[Med_E2]]/Tableau2[[#This Row],[Med_D1]]</f>
        <v>0</v>
      </c>
      <c r="X301" s="1">
        <f>Tableau2[[#This Row],[Med_E3]]/Tableau2[[#This Row],[Med_D1]]</f>
        <v>0</v>
      </c>
      <c r="Y301" s="1">
        <f>SUM(Tableau2[[#This Row],[Coe_Med_D1]:[Coe_Med_D7]])</f>
        <v>1.8555555555555556</v>
      </c>
      <c r="Z301" s="1">
        <f>Tableau2[[#This Row],[Tot_Coe_MedD]]+Tableau2[[#This Row],[Coe_Med_E1]]+Tableau2[[#This Row],[Coe_Med_E2]]+Tableau2[[#This Row],[Coe_Med_E3]]</f>
        <v>2.7444444444444445</v>
      </c>
      <c r="AA301" s="4">
        <v>5</v>
      </c>
      <c r="AB301" s="4">
        <v>1</v>
      </c>
    </row>
    <row r="302" spans="1:28" x14ac:dyDescent="0.25">
      <c r="A302" t="s">
        <v>322</v>
      </c>
      <c r="B302" s="1">
        <v>41</v>
      </c>
      <c r="C302" s="1">
        <v>16</v>
      </c>
      <c r="D302" s="1">
        <v>16</v>
      </c>
      <c r="E302" s="1">
        <v>20</v>
      </c>
      <c r="I302" s="1">
        <v>35</v>
      </c>
      <c r="L302" s="1">
        <f>SUM(Tableau2[[#This Row],[Med_D1]:[Med_D7]])</f>
        <v>93</v>
      </c>
      <c r="M302" s="1">
        <f>Tableau2[[#This Row],[Med_E3]]+Tableau2[[#This Row],[Med_E2]]+Tableau2[[#This Row],[Med_E1]]</f>
        <v>35</v>
      </c>
      <c r="N302" s="1">
        <f>Tableau2[[#This Row],[Tot_MedD]]+Tableau2[[#This Row],[Tot_MedE]]</f>
        <v>128</v>
      </c>
      <c r="O302" s="1">
        <f>Tableau2[[#This Row],[Med_D1]]/Tableau2[[#This Row],[Med_D1]]</f>
        <v>1</v>
      </c>
      <c r="P302" s="1">
        <f>Tableau2[[#This Row],[Med_D2]]/Tableau2[[#This Row],[Med_D1]]</f>
        <v>0.3902439024390244</v>
      </c>
      <c r="Q302" s="1">
        <f>Tableau2[[#This Row],[Med_D3]]/Tableau2[[#This Row],[Med_D1]]</f>
        <v>0.3902439024390244</v>
      </c>
      <c r="R302" s="1">
        <f>Tableau2[[#This Row],[Med_D4]]/Tableau2[[#This Row],[Med_D1]]</f>
        <v>0.48780487804878048</v>
      </c>
      <c r="S302" s="1">
        <f>Tableau2[[#This Row],[Med_D5]]/Tableau2[[#This Row],[Med_D1]]</f>
        <v>0</v>
      </c>
      <c r="T302" s="1">
        <f>Tableau2[[#This Row],[Med_D6]]/Tableau2[[#This Row],[Med_D1]]</f>
        <v>0</v>
      </c>
      <c r="U302" s="1">
        <f>Tableau2[[#This Row],[Med_D7]]/Tableau2[[#This Row],[Med_D1]]</f>
        <v>0</v>
      </c>
      <c r="V302" s="1">
        <f>Tableau2[[#This Row],[Med_E1]]/Tableau2[[#This Row],[Med_D1]]</f>
        <v>0.85365853658536583</v>
      </c>
      <c r="W302" s="1">
        <f>Tableau2[[#This Row],[Med_E2]]/Tableau2[[#This Row],[Med_D1]]</f>
        <v>0</v>
      </c>
      <c r="X302" s="1">
        <f>Tableau2[[#This Row],[Med_E3]]/Tableau2[[#This Row],[Med_D1]]</f>
        <v>0</v>
      </c>
      <c r="Y302" s="1">
        <f>SUM(Tableau2[[#This Row],[Coe_Med_D1]:[Coe_Med_D7]])</f>
        <v>2.2682926829268291</v>
      </c>
      <c r="Z302" s="1">
        <f>Tableau2[[#This Row],[Tot_Coe_MedD]]+Tableau2[[#This Row],[Coe_Med_E1]]+Tableau2[[#This Row],[Coe_Med_E2]]+Tableau2[[#This Row],[Coe_Med_E3]]</f>
        <v>3.1219512195121948</v>
      </c>
      <c r="AA302" s="4">
        <v>4</v>
      </c>
      <c r="AB302" s="4">
        <v>1</v>
      </c>
    </row>
    <row r="303" spans="1:28" x14ac:dyDescent="0.25">
      <c r="A303" t="s">
        <v>323</v>
      </c>
      <c r="B303" s="1">
        <v>33</v>
      </c>
      <c r="C303" s="1">
        <v>11</v>
      </c>
      <c r="D303" s="1">
        <v>11</v>
      </c>
      <c r="E303" s="1">
        <v>16</v>
      </c>
      <c r="I303" s="1">
        <v>25</v>
      </c>
      <c r="L303" s="1">
        <f>SUM(Tableau2[[#This Row],[Med_D1]:[Med_D7]])</f>
        <v>71</v>
      </c>
      <c r="M303" s="1">
        <f>Tableau2[[#This Row],[Med_E3]]+Tableau2[[#This Row],[Med_E2]]+Tableau2[[#This Row],[Med_E1]]</f>
        <v>25</v>
      </c>
      <c r="N303" s="1">
        <f>Tableau2[[#This Row],[Tot_MedD]]+Tableau2[[#This Row],[Tot_MedE]]</f>
        <v>96</v>
      </c>
      <c r="O303" s="1">
        <f>Tableau2[[#This Row],[Med_D1]]/Tableau2[[#This Row],[Med_D1]]</f>
        <v>1</v>
      </c>
      <c r="P303" s="1">
        <f>Tableau2[[#This Row],[Med_D2]]/Tableau2[[#This Row],[Med_D1]]</f>
        <v>0.33333333333333331</v>
      </c>
      <c r="Q303" s="1">
        <f>Tableau2[[#This Row],[Med_D3]]/Tableau2[[#This Row],[Med_D1]]</f>
        <v>0.33333333333333331</v>
      </c>
      <c r="R303" s="1">
        <f>Tableau2[[#This Row],[Med_D4]]/Tableau2[[#This Row],[Med_D1]]</f>
        <v>0.48484848484848486</v>
      </c>
      <c r="S303" s="1">
        <f>Tableau2[[#This Row],[Med_D5]]/Tableau2[[#This Row],[Med_D1]]</f>
        <v>0</v>
      </c>
      <c r="T303" s="1">
        <f>Tableau2[[#This Row],[Med_D6]]/Tableau2[[#This Row],[Med_D1]]</f>
        <v>0</v>
      </c>
      <c r="U303" s="1">
        <f>Tableau2[[#This Row],[Med_D7]]/Tableau2[[#This Row],[Med_D1]]</f>
        <v>0</v>
      </c>
      <c r="V303" s="1">
        <f>Tableau2[[#This Row],[Med_E1]]/Tableau2[[#This Row],[Med_D1]]</f>
        <v>0.75757575757575757</v>
      </c>
      <c r="W303" s="1">
        <f>Tableau2[[#This Row],[Med_E2]]/Tableau2[[#This Row],[Med_D1]]</f>
        <v>0</v>
      </c>
      <c r="X303" s="1">
        <f>Tableau2[[#This Row],[Med_E3]]/Tableau2[[#This Row],[Med_D1]]</f>
        <v>0</v>
      </c>
      <c r="Y303" s="1">
        <f>SUM(Tableau2[[#This Row],[Coe_Med_D1]:[Coe_Med_D7]])</f>
        <v>2.1515151515151514</v>
      </c>
      <c r="Z303" s="1">
        <f>Tableau2[[#This Row],[Tot_Coe_MedD]]+Tableau2[[#This Row],[Coe_Med_E1]]+Tableau2[[#This Row],[Coe_Med_E2]]+Tableau2[[#This Row],[Coe_Med_E3]]</f>
        <v>2.9090909090909092</v>
      </c>
      <c r="AA303" s="4">
        <v>4</v>
      </c>
      <c r="AB303" s="4">
        <v>1</v>
      </c>
    </row>
    <row r="304" spans="1:28" x14ac:dyDescent="0.25">
      <c r="A304" t="s">
        <v>324</v>
      </c>
      <c r="B304" s="1">
        <v>56</v>
      </c>
      <c r="C304" s="1">
        <v>32</v>
      </c>
      <c r="D304" s="1">
        <v>7</v>
      </c>
      <c r="E304" s="1">
        <v>19</v>
      </c>
      <c r="I304" s="1">
        <v>41</v>
      </c>
      <c r="L304" s="1">
        <f>SUM(Tableau2[[#This Row],[Med_D1]:[Med_D7]])</f>
        <v>114</v>
      </c>
      <c r="M304" s="1">
        <f>Tableau2[[#This Row],[Med_E3]]+Tableau2[[#This Row],[Med_E2]]+Tableau2[[#This Row],[Med_E1]]</f>
        <v>41</v>
      </c>
      <c r="N304" s="1">
        <f>Tableau2[[#This Row],[Tot_MedD]]+Tableau2[[#This Row],[Tot_MedE]]</f>
        <v>155</v>
      </c>
      <c r="O304" s="1">
        <f>Tableau2[[#This Row],[Med_D1]]/Tableau2[[#This Row],[Med_D1]]</f>
        <v>1</v>
      </c>
      <c r="P304" s="1">
        <f>Tableau2[[#This Row],[Med_D2]]/Tableau2[[#This Row],[Med_D1]]</f>
        <v>0.5714285714285714</v>
      </c>
      <c r="Q304" s="1">
        <f>Tableau2[[#This Row],[Med_D3]]/Tableau2[[#This Row],[Med_D1]]</f>
        <v>0.125</v>
      </c>
      <c r="R304" s="1">
        <f>Tableau2[[#This Row],[Med_D4]]/Tableau2[[#This Row],[Med_D1]]</f>
        <v>0.3392857142857143</v>
      </c>
      <c r="S304" s="1">
        <f>Tableau2[[#This Row],[Med_D5]]/Tableau2[[#This Row],[Med_D1]]</f>
        <v>0</v>
      </c>
      <c r="T304" s="1">
        <f>Tableau2[[#This Row],[Med_D6]]/Tableau2[[#This Row],[Med_D1]]</f>
        <v>0</v>
      </c>
      <c r="U304" s="1">
        <f>Tableau2[[#This Row],[Med_D7]]/Tableau2[[#This Row],[Med_D1]]</f>
        <v>0</v>
      </c>
      <c r="V304" s="1">
        <f>Tableau2[[#This Row],[Med_E1]]/Tableau2[[#This Row],[Med_D1]]</f>
        <v>0.7321428571428571</v>
      </c>
      <c r="W304" s="1">
        <f>Tableau2[[#This Row],[Med_E2]]/Tableau2[[#This Row],[Med_D1]]</f>
        <v>0</v>
      </c>
      <c r="X304" s="1">
        <f>Tableau2[[#This Row],[Med_E3]]/Tableau2[[#This Row],[Med_D1]]</f>
        <v>0</v>
      </c>
      <c r="Y304" s="1">
        <f>SUM(Tableau2[[#This Row],[Coe_Med_D1]:[Coe_Med_D7]])</f>
        <v>2.0357142857142856</v>
      </c>
      <c r="Z304" s="1">
        <f>Tableau2[[#This Row],[Tot_Coe_MedD]]+Tableau2[[#This Row],[Coe_Med_E1]]+Tableau2[[#This Row],[Coe_Med_E2]]+Tableau2[[#This Row],[Coe_Med_E3]]</f>
        <v>2.7678571428571428</v>
      </c>
      <c r="AA304" s="4">
        <v>4</v>
      </c>
      <c r="AB304" s="4">
        <v>1</v>
      </c>
    </row>
    <row r="305" spans="1:28" x14ac:dyDescent="0.25">
      <c r="A305" t="s">
        <v>325</v>
      </c>
      <c r="B305" s="1">
        <v>42</v>
      </c>
      <c r="C305" s="1">
        <v>18.5</v>
      </c>
      <c r="D305" s="1">
        <v>12</v>
      </c>
      <c r="E305" s="1">
        <v>14</v>
      </c>
      <c r="I305" s="1">
        <v>30.5</v>
      </c>
      <c r="L305" s="1">
        <f>SUM(Tableau2[[#This Row],[Med_D1]:[Med_D7]])</f>
        <v>86.5</v>
      </c>
      <c r="M305" s="1">
        <f>Tableau2[[#This Row],[Med_E3]]+Tableau2[[#This Row],[Med_E2]]+Tableau2[[#This Row],[Med_E1]]</f>
        <v>30.5</v>
      </c>
      <c r="N305" s="1">
        <f>Tableau2[[#This Row],[Tot_MedD]]+Tableau2[[#This Row],[Tot_MedE]]</f>
        <v>117</v>
      </c>
      <c r="O305" s="1">
        <f>Tableau2[[#This Row],[Med_D1]]/Tableau2[[#This Row],[Med_D1]]</f>
        <v>1</v>
      </c>
      <c r="P305" s="1">
        <f>Tableau2[[#This Row],[Med_D2]]/Tableau2[[#This Row],[Med_D1]]</f>
        <v>0.44047619047619047</v>
      </c>
      <c r="Q305" s="1">
        <f>Tableau2[[#This Row],[Med_D3]]/Tableau2[[#This Row],[Med_D1]]</f>
        <v>0.2857142857142857</v>
      </c>
      <c r="R305" s="1">
        <f>Tableau2[[#This Row],[Med_D4]]/Tableau2[[#This Row],[Med_D1]]</f>
        <v>0.33333333333333331</v>
      </c>
      <c r="S305" s="1">
        <f>Tableau2[[#This Row],[Med_D5]]/Tableau2[[#This Row],[Med_D1]]</f>
        <v>0</v>
      </c>
      <c r="T305" s="1">
        <f>Tableau2[[#This Row],[Med_D6]]/Tableau2[[#This Row],[Med_D1]]</f>
        <v>0</v>
      </c>
      <c r="U305" s="1">
        <f>Tableau2[[#This Row],[Med_D7]]/Tableau2[[#This Row],[Med_D1]]</f>
        <v>0</v>
      </c>
      <c r="V305" s="1">
        <f>Tableau2[[#This Row],[Med_E1]]/Tableau2[[#This Row],[Med_D1]]</f>
        <v>0.72619047619047616</v>
      </c>
      <c r="W305" s="1">
        <f>Tableau2[[#This Row],[Med_E2]]/Tableau2[[#This Row],[Med_D1]]</f>
        <v>0</v>
      </c>
      <c r="X305" s="1">
        <f>Tableau2[[#This Row],[Med_E3]]/Tableau2[[#This Row],[Med_D1]]</f>
        <v>0</v>
      </c>
      <c r="Y305" s="1">
        <f>SUM(Tableau2[[#This Row],[Coe_Med_D1]:[Coe_Med_D7]])</f>
        <v>2.0595238095238098</v>
      </c>
      <c r="Z305" s="1">
        <f>Tableau2[[#This Row],[Tot_Coe_MedD]]+Tableau2[[#This Row],[Coe_Med_E1]]+Tableau2[[#This Row],[Coe_Med_E2]]+Tableau2[[#This Row],[Coe_Med_E3]]</f>
        <v>2.785714285714286</v>
      </c>
      <c r="AA305" s="4">
        <v>4</v>
      </c>
      <c r="AB305" s="4">
        <v>1</v>
      </c>
    </row>
    <row r="306" spans="1:28" x14ac:dyDescent="0.25">
      <c r="A306" t="s">
        <v>326</v>
      </c>
      <c r="B306" s="1">
        <v>55.5</v>
      </c>
      <c r="C306" s="1">
        <v>31</v>
      </c>
      <c r="D306" s="1">
        <v>20</v>
      </c>
      <c r="E306" s="1">
        <v>12.5</v>
      </c>
      <c r="I306" s="1">
        <v>41</v>
      </c>
      <c r="L306" s="1">
        <f>SUM(Tableau2[[#This Row],[Med_D1]:[Med_D7]])</f>
        <v>119</v>
      </c>
      <c r="M306" s="1">
        <f>Tableau2[[#This Row],[Med_E3]]+Tableau2[[#This Row],[Med_E2]]+Tableau2[[#This Row],[Med_E1]]</f>
        <v>41</v>
      </c>
      <c r="N306" s="1">
        <f>Tableau2[[#This Row],[Tot_MedD]]+Tableau2[[#This Row],[Tot_MedE]]</f>
        <v>160</v>
      </c>
      <c r="O306" s="1">
        <f>Tableau2[[#This Row],[Med_D1]]/Tableau2[[#This Row],[Med_D1]]</f>
        <v>1</v>
      </c>
      <c r="P306" s="1">
        <f>Tableau2[[#This Row],[Med_D2]]/Tableau2[[#This Row],[Med_D1]]</f>
        <v>0.55855855855855852</v>
      </c>
      <c r="Q306" s="1">
        <f>Tableau2[[#This Row],[Med_D3]]/Tableau2[[#This Row],[Med_D1]]</f>
        <v>0.36036036036036034</v>
      </c>
      <c r="R306" s="1">
        <f>Tableau2[[#This Row],[Med_D4]]/Tableau2[[#This Row],[Med_D1]]</f>
        <v>0.22522522522522523</v>
      </c>
      <c r="S306" s="1">
        <f>Tableau2[[#This Row],[Med_D5]]/Tableau2[[#This Row],[Med_D1]]</f>
        <v>0</v>
      </c>
      <c r="T306" s="1">
        <f>Tableau2[[#This Row],[Med_D6]]/Tableau2[[#This Row],[Med_D1]]</f>
        <v>0</v>
      </c>
      <c r="U306" s="1">
        <f>Tableau2[[#This Row],[Med_D7]]/Tableau2[[#This Row],[Med_D1]]</f>
        <v>0</v>
      </c>
      <c r="V306" s="1">
        <f>Tableau2[[#This Row],[Med_E1]]/Tableau2[[#This Row],[Med_D1]]</f>
        <v>0.73873873873873874</v>
      </c>
      <c r="W306" s="1">
        <f>Tableau2[[#This Row],[Med_E2]]/Tableau2[[#This Row],[Med_D1]]</f>
        <v>0</v>
      </c>
      <c r="X306" s="1">
        <f>Tableau2[[#This Row],[Med_E3]]/Tableau2[[#This Row],[Med_D1]]</f>
        <v>0</v>
      </c>
      <c r="Y306" s="1">
        <f>SUM(Tableau2[[#This Row],[Coe_Med_D1]:[Coe_Med_D7]])</f>
        <v>2.144144144144144</v>
      </c>
      <c r="Z306" s="1">
        <f>Tableau2[[#This Row],[Tot_Coe_MedD]]+Tableau2[[#This Row],[Coe_Med_E1]]+Tableau2[[#This Row],[Coe_Med_E2]]+Tableau2[[#This Row],[Coe_Med_E3]]</f>
        <v>2.8828828828828827</v>
      </c>
      <c r="AA306" s="4">
        <v>4</v>
      </c>
      <c r="AB306" s="4">
        <v>1</v>
      </c>
    </row>
    <row r="307" spans="1:28" x14ac:dyDescent="0.25">
      <c r="A307" t="s">
        <v>327</v>
      </c>
      <c r="B307" s="1">
        <v>50</v>
      </c>
      <c r="C307" s="1">
        <v>37</v>
      </c>
      <c r="D307" s="1">
        <v>26</v>
      </c>
      <c r="E307" s="1">
        <v>11</v>
      </c>
      <c r="I307" s="1">
        <v>43</v>
      </c>
      <c r="L307" s="1">
        <f>SUM(Tableau2[[#This Row],[Med_D1]:[Med_D7]])</f>
        <v>124</v>
      </c>
      <c r="M307" s="1">
        <f>Tableau2[[#This Row],[Med_E3]]+Tableau2[[#This Row],[Med_E2]]+Tableau2[[#This Row],[Med_E1]]</f>
        <v>43</v>
      </c>
      <c r="N307" s="1">
        <f>Tableau2[[#This Row],[Tot_MedD]]+Tableau2[[#This Row],[Tot_MedE]]</f>
        <v>167</v>
      </c>
      <c r="O307" s="1">
        <f>Tableau2[[#This Row],[Med_D1]]/Tableau2[[#This Row],[Med_D1]]</f>
        <v>1</v>
      </c>
      <c r="P307" s="1">
        <f>Tableau2[[#This Row],[Med_D2]]/Tableau2[[#This Row],[Med_D1]]</f>
        <v>0.74</v>
      </c>
      <c r="Q307" s="1">
        <f>Tableau2[[#This Row],[Med_D3]]/Tableau2[[#This Row],[Med_D1]]</f>
        <v>0.52</v>
      </c>
      <c r="R307" s="1">
        <f>Tableau2[[#This Row],[Med_D4]]/Tableau2[[#This Row],[Med_D1]]</f>
        <v>0.22</v>
      </c>
      <c r="S307" s="1">
        <f>Tableau2[[#This Row],[Med_D5]]/Tableau2[[#This Row],[Med_D1]]</f>
        <v>0</v>
      </c>
      <c r="T307" s="1">
        <f>Tableau2[[#This Row],[Med_D6]]/Tableau2[[#This Row],[Med_D1]]</f>
        <v>0</v>
      </c>
      <c r="U307" s="1">
        <f>Tableau2[[#This Row],[Med_D7]]/Tableau2[[#This Row],[Med_D1]]</f>
        <v>0</v>
      </c>
      <c r="V307" s="1">
        <f>Tableau2[[#This Row],[Med_E1]]/Tableau2[[#This Row],[Med_D1]]</f>
        <v>0.86</v>
      </c>
      <c r="W307" s="1">
        <f>Tableau2[[#This Row],[Med_E2]]/Tableau2[[#This Row],[Med_D1]]</f>
        <v>0</v>
      </c>
      <c r="X307" s="1">
        <f>Tableau2[[#This Row],[Med_E3]]/Tableau2[[#This Row],[Med_D1]]</f>
        <v>0</v>
      </c>
      <c r="Y307" s="1">
        <f>SUM(Tableau2[[#This Row],[Coe_Med_D1]:[Coe_Med_D7]])</f>
        <v>2.48</v>
      </c>
      <c r="Z307" s="1">
        <f>Tableau2[[#This Row],[Tot_Coe_MedD]]+Tableau2[[#This Row],[Coe_Med_E1]]+Tableau2[[#This Row],[Coe_Med_E2]]+Tableau2[[#This Row],[Coe_Med_E3]]</f>
        <v>3.34</v>
      </c>
      <c r="AA307" s="4">
        <v>4</v>
      </c>
      <c r="AB307" s="4">
        <v>1</v>
      </c>
    </row>
    <row r="308" spans="1:28" x14ac:dyDescent="0.25">
      <c r="A308" t="s">
        <v>328</v>
      </c>
      <c r="B308" s="1">
        <v>74</v>
      </c>
      <c r="C308" s="1">
        <v>23.5</v>
      </c>
      <c r="D308" s="1">
        <v>20</v>
      </c>
      <c r="E308" s="1">
        <v>11.5</v>
      </c>
      <c r="F308" s="1">
        <v>16.5</v>
      </c>
      <c r="I308" s="1">
        <v>48.5</v>
      </c>
      <c r="L308" s="1">
        <f>SUM(Tableau2[[#This Row],[Med_D1]:[Med_D7]])</f>
        <v>145.5</v>
      </c>
      <c r="M308" s="1">
        <f>Tableau2[[#This Row],[Med_E3]]+Tableau2[[#This Row],[Med_E2]]+Tableau2[[#This Row],[Med_E1]]</f>
        <v>48.5</v>
      </c>
      <c r="N308" s="1">
        <f>Tableau2[[#This Row],[Tot_MedD]]+Tableau2[[#This Row],[Tot_MedE]]</f>
        <v>194</v>
      </c>
      <c r="O308" s="1">
        <f>Tableau2[[#This Row],[Med_D1]]/Tableau2[[#This Row],[Med_D1]]</f>
        <v>1</v>
      </c>
      <c r="P308" s="1">
        <f>Tableau2[[#This Row],[Med_D2]]/Tableau2[[#This Row],[Med_D1]]</f>
        <v>0.31756756756756754</v>
      </c>
      <c r="Q308" s="1">
        <f>Tableau2[[#This Row],[Med_D3]]/Tableau2[[#This Row],[Med_D1]]</f>
        <v>0.27027027027027029</v>
      </c>
      <c r="R308" s="1">
        <f>Tableau2[[#This Row],[Med_D4]]/Tableau2[[#This Row],[Med_D1]]</f>
        <v>0.1554054054054054</v>
      </c>
      <c r="S308" s="1">
        <f>Tableau2[[#This Row],[Med_D5]]/Tableau2[[#This Row],[Med_D1]]</f>
        <v>0.22297297297297297</v>
      </c>
      <c r="T308" s="1">
        <f>Tableau2[[#This Row],[Med_D6]]/Tableau2[[#This Row],[Med_D1]]</f>
        <v>0</v>
      </c>
      <c r="U308" s="1">
        <f>Tableau2[[#This Row],[Med_D7]]/Tableau2[[#This Row],[Med_D1]]</f>
        <v>0</v>
      </c>
      <c r="V308" s="1">
        <f>Tableau2[[#This Row],[Med_E1]]/Tableau2[[#This Row],[Med_D1]]</f>
        <v>0.65540540540540537</v>
      </c>
      <c r="W308" s="1">
        <f>Tableau2[[#This Row],[Med_E2]]/Tableau2[[#This Row],[Med_D1]]</f>
        <v>0</v>
      </c>
      <c r="X308" s="1">
        <f>Tableau2[[#This Row],[Med_E3]]/Tableau2[[#This Row],[Med_D1]]</f>
        <v>0</v>
      </c>
      <c r="Y308" s="1">
        <f>SUM(Tableau2[[#This Row],[Coe_Med_D1]:[Coe_Med_D7]])</f>
        <v>1.9662162162162162</v>
      </c>
      <c r="Z308" s="1">
        <f>Tableau2[[#This Row],[Tot_Coe_MedD]]+Tableau2[[#This Row],[Coe_Med_E1]]+Tableau2[[#This Row],[Coe_Med_E2]]+Tableau2[[#This Row],[Coe_Med_E3]]</f>
        <v>2.6216216216216215</v>
      </c>
      <c r="AA308" s="4">
        <v>5</v>
      </c>
      <c r="AB308" s="4">
        <v>1</v>
      </c>
    </row>
    <row r="309" spans="1:28" x14ac:dyDescent="0.25">
      <c r="A309" t="s">
        <v>329</v>
      </c>
      <c r="B309" s="1">
        <v>80</v>
      </c>
      <c r="C309" s="1">
        <v>12</v>
      </c>
      <c r="D309" s="1">
        <v>28</v>
      </c>
      <c r="E309" s="1">
        <v>15</v>
      </c>
      <c r="F309" s="1">
        <v>9</v>
      </c>
      <c r="I309" s="1">
        <v>55</v>
      </c>
      <c r="L309" s="1">
        <f>SUM(Tableau2[[#This Row],[Med_D1]:[Med_D7]])</f>
        <v>144</v>
      </c>
      <c r="M309" s="1">
        <f>Tableau2[[#This Row],[Med_E3]]+Tableau2[[#This Row],[Med_E2]]+Tableau2[[#This Row],[Med_E1]]</f>
        <v>55</v>
      </c>
      <c r="N309" s="1">
        <f>Tableau2[[#This Row],[Tot_MedD]]+Tableau2[[#This Row],[Tot_MedE]]</f>
        <v>199</v>
      </c>
      <c r="O309" s="1">
        <f>Tableau2[[#This Row],[Med_D1]]/Tableau2[[#This Row],[Med_D1]]</f>
        <v>1</v>
      </c>
      <c r="P309" s="1">
        <f>Tableau2[[#This Row],[Med_D2]]/Tableau2[[#This Row],[Med_D1]]</f>
        <v>0.15</v>
      </c>
      <c r="Q309" s="1">
        <f>Tableau2[[#This Row],[Med_D3]]/Tableau2[[#This Row],[Med_D1]]</f>
        <v>0.35</v>
      </c>
      <c r="R309" s="1">
        <f>Tableau2[[#This Row],[Med_D4]]/Tableau2[[#This Row],[Med_D1]]</f>
        <v>0.1875</v>
      </c>
      <c r="S309" s="1">
        <f>Tableau2[[#This Row],[Med_D5]]/Tableau2[[#This Row],[Med_D1]]</f>
        <v>0.1125</v>
      </c>
      <c r="T309" s="1">
        <f>Tableau2[[#This Row],[Med_D6]]/Tableau2[[#This Row],[Med_D1]]</f>
        <v>0</v>
      </c>
      <c r="U309" s="1">
        <f>Tableau2[[#This Row],[Med_D7]]/Tableau2[[#This Row],[Med_D1]]</f>
        <v>0</v>
      </c>
      <c r="V309" s="1">
        <f>Tableau2[[#This Row],[Med_E1]]/Tableau2[[#This Row],[Med_D1]]</f>
        <v>0.6875</v>
      </c>
      <c r="W309" s="1">
        <f>Tableau2[[#This Row],[Med_E2]]/Tableau2[[#This Row],[Med_D1]]</f>
        <v>0</v>
      </c>
      <c r="X309" s="1">
        <f>Tableau2[[#This Row],[Med_E3]]/Tableau2[[#This Row],[Med_D1]]</f>
        <v>0</v>
      </c>
      <c r="Y309" s="1">
        <f>SUM(Tableau2[[#This Row],[Coe_Med_D1]:[Coe_Med_D7]])</f>
        <v>1.8</v>
      </c>
      <c r="Z309" s="1">
        <f>Tableau2[[#This Row],[Tot_Coe_MedD]]+Tableau2[[#This Row],[Coe_Med_E1]]+Tableau2[[#This Row],[Coe_Med_E2]]+Tableau2[[#This Row],[Coe_Med_E3]]</f>
        <v>2.4874999999999998</v>
      </c>
      <c r="AA309" s="4">
        <v>5</v>
      </c>
      <c r="AB309" s="4">
        <v>1</v>
      </c>
    </row>
    <row r="310" spans="1:28" x14ac:dyDescent="0.25">
      <c r="A310" t="s">
        <v>330</v>
      </c>
      <c r="B310" s="1">
        <v>42</v>
      </c>
      <c r="C310" s="1">
        <v>14</v>
      </c>
      <c r="D310" s="1">
        <v>17</v>
      </c>
      <c r="I310" s="1">
        <v>37</v>
      </c>
      <c r="L310" s="1">
        <f>SUM(Tableau2[[#This Row],[Med_D1]:[Med_D7]])</f>
        <v>73</v>
      </c>
      <c r="M310" s="1">
        <f>Tableau2[[#This Row],[Med_E3]]+Tableau2[[#This Row],[Med_E2]]+Tableau2[[#This Row],[Med_E1]]</f>
        <v>37</v>
      </c>
      <c r="N310" s="1">
        <f>Tableau2[[#This Row],[Tot_MedD]]+Tableau2[[#This Row],[Tot_MedE]]</f>
        <v>110</v>
      </c>
      <c r="O310" s="1">
        <f>Tableau2[[#This Row],[Med_D1]]/Tableau2[[#This Row],[Med_D1]]</f>
        <v>1</v>
      </c>
      <c r="P310" s="1">
        <f>Tableau2[[#This Row],[Med_D2]]/Tableau2[[#This Row],[Med_D1]]</f>
        <v>0.33333333333333331</v>
      </c>
      <c r="Q310" s="1">
        <f>Tableau2[[#This Row],[Med_D3]]/Tableau2[[#This Row],[Med_D1]]</f>
        <v>0.40476190476190477</v>
      </c>
      <c r="R310" s="1">
        <f>Tableau2[[#This Row],[Med_D4]]/Tableau2[[#This Row],[Med_D1]]</f>
        <v>0</v>
      </c>
      <c r="S310" s="1">
        <f>Tableau2[[#This Row],[Med_D5]]/Tableau2[[#This Row],[Med_D1]]</f>
        <v>0</v>
      </c>
      <c r="T310" s="1">
        <f>Tableau2[[#This Row],[Med_D6]]/Tableau2[[#This Row],[Med_D1]]</f>
        <v>0</v>
      </c>
      <c r="U310" s="1">
        <f>Tableau2[[#This Row],[Med_D7]]/Tableau2[[#This Row],[Med_D1]]</f>
        <v>0</v>
      </c>
      <c r="V310" s="1">
        <f>Tableau2[[#This Row],[Med_E1]]/Tableau2[[#This Row],[Med_D1]]</f>
        <v>0.88095238095238093</v>
      </c>
      <c r="W310" s="1">
        <f>Tableau2[[#This Row],[Med_E2]]/Tableau2[[#This Row],[Med_D1]]</f>
        <v>0</v>
      </c>
      <c r="X310" s="1">
        <f>Tableau2[[#This Row],[Med_E3]]/Tableau2[[#This Row],[Med_D1]]</f>
        <v>0</v>
      </c>
      <c r="Y310" s="1">
        <f>SUM(Tableau2[[#This Row],[Coe_Med_D1]:[Coe_Med_D7]])</f>
        <v>1.7380952380952381</v>
      </c>
      <c r="Z310" s="1">
        <f>Tableau2[[#This Row],[Tot_Coe_MedD]]+Tableau2[[#This Row],[Coe_Med_E1]]+Tableau2[[#This Row],[Coe_Med_E2]]+Tableau2[[#This Row],[Coe_Med_E3]]</f>
        <v>2.6190476190476191</v>
      </c>
      <c r="AA310" s="4">
        <v>3</v>
      </c>
      <c r="AB310" s="4">
        <v>1</v>
      </c>
    </row>
    <row r="311" spans="1:28" x14ac:dyDescent="0.25">
      <c r="A311" t="s">
        <v>331</v>
      </c>
      <c r="B311" s="1">
        <v>18.5</v>
      </c>
      <c r="C311" s="1">
        <v>14.5</v>
      </c>
      <c r="D311" s="1">
        <v>10</v>
      </c>
      <c r="E311" s="1">
        <v>7</v>
      </c>
      <c r="I311" s="1">
        <v>24</v>
      </c>
      <c r="L311" s="1">
        <f>SUM(Tableau2[[#This Row],[Med_D1]:[Med_D7]])</f>
        <v>50</v>
      </c>
      <c r="M311" s="1">
        <f>Tableau2[[#This Row],[Med_E3]]+Tableau2[[#This Row],[Med_E2]]+Tableau2[[#This Row],[Med_E1]]</f>
        <v>24</v>
      </c>
      <c r="N311" s="1">
        <f>Tableau2[[#This Row],[Tot_MedD]]+Tableau2[[#This Row],[Tot_MedE]]</f>
        <v>74</v>
      </c>
      <c r="O311" s="1">
        <f>Tableau2[[#This Row],[Med_D1]]/Tableau2[[#This Row],[Med_D1]]</f>
        <v>1</v>
      </c>
      <c r="P311" s="1">
        <f>Tableau2[[#This Row],[Med_D2]]/Tableau2[[#This Row],[Med_D1]]</f>
        <v>0.78378378378378377</v>
      </c>
      <c r="Q311" s="1">
        <f>Tableau2[[#This Row],[Med_D3]]/Tableau2[[#This Row],[Med_D1]]</f>
        <v>0.54054054054054057</v>
      </c>
      <c r="R311" s="1">
        <f>Tableau2[[#This Row],[Med_D4]]/Tableau2[[#This Row],[Med_D1]]</f>
        <v>0.3783783783783784</v>
      </c>
      <c r="S311" s="1">
        <f>Tableau2[[#This Row],[Med_D5]]/Tableau2[[#This Row],[Med_D1]]</f>
        <v>0</v>
      </c>
      <c r="T311" s="1">
        <f>Tableau2[[#This Row],[Med_D6]]/Tableau2[[#This Row],[Med_D1]]</f>
        <v>0</v>
      </c>
      <c r="U311" s="1">
        <f>Tableau2[[#This Row],[Med_D7]]/Tableau2[[#This Row],[Med_D1]]</f>
        <v>0</v>
      </c>
      <c r="V311" s="1">
        <f>Tableau2[[#This Row],[Med_E1]]/Tableau2[[#This Row],[Med_D1]]</f>
        <v>1.2972972972972974</v>
      </c>
      <c r="W311" s="1">
        <f>Tableau2[[#This Row],[Med_E2]]/Tableau2[[#This Row],[Med_D1]]</f>
        <v>0</v>
      </c>
      <c r="X311" s="1">
        <f>Tableau2[[#This Row],[Med_E3]]/Tableau2[[#This Row],[Med_D1]]</f>
        <v>0</v>
      </c>
      <c r="Y311" s="1">
        <f>SUM(Tableau2[[#This Row],[Coe_Med_D1]:[Coe_Med_D7]])</f>
        <v>2.7027027027027031</v>
      </c>
      <c r="Z311" s="1">
        <f>Tableau2[[#This Row],[Tot_Coe_MedD]]+Tableau2[[#This Row],[Coe_Med_E1]]+Tableau2[[#This Row],[Coe_Med_E2]]+Tableau2[[#This Row],[Coe_Med_E3]]</f>
        <v>4</v>
      </c>
      <c r="AA311" s="4">
        <v>4</v>
      </c>
      <c r="AB311" s="4">
        <v>1</v>
      </c>
    </row>
    <row r="312" spans="1:28" x14ac:dyDescent="0.25">
      <c r="A312" t="s">
        <v>332</v>
      </c>
      <c r="B312" s="1">
        <v>43.5</v>
      </c>
      <c r="C312" s="1">
        <v>23</v>
      </c>
      <c r="D312" s="1">
        <v>11</v>
      </c>
      <c r="E312" s="1">
        <v>13.5</v>
      </c>
      <c r="I312" s="1">
        <v>31</v>
      </c>
      <c r="L312" s="1">
        <f>SUM(Tableau2[[#This Row],[Med_D1]:[Med_D7]])</f>
        <v>91</v>
      </c>
      <c r="M312" s="1">
        <f>Tableau2[[#This Row],[Med_E3]]+Tableau2[[#This Row],[Med_E2]]+Tableau2[[#This Row],[Med_E1]]</f>
        <v>31</v>
      </c>
      <c r="N312" s="1">
        <f>Tableau2[[#This Row],[Tot_MedD]]+Tableau2[[#This Row],[Tot_MedE]]</f>
        <v>122</v>
      </c>
      <c r="O312" s="1">
        <f>Tableau2[[#This Row],[Med_D1]]/Tableau2[[#This Row],[Med_D1]]</f>
        <v>1</v>
      </c>
      <c r="P312" s="1">
        <f>Tableau2[[#This Row],[Med_D2]]/Tableau2[[#This Row],[Med_D1]]</f>
        <v>0.52873563218390807</v>
      </c>
      <c r="Q312" s="1">
        <f>Tableau2[[#This Row],[Med_D3]]/Tableau2[[#This Row],[Med_D1]]</f>
        <v>0.25287356321839083</v>
      </c>
      <c r="R312" s="1">
        <f>Tableau2[[#This Row],[Med_D4]]/Tableau2[[#This Row],[Med_D1]]</f>
        <v>0.31034482758620691</v>
      </c>
      <c r="S312" s="1">
        <f>Tableau2[[#This Row],[Med_D5]]/Tableau2[[#This Row],[Med_D1]]</f>
        <v>0</v>
      </c>
      <c r="T312" s="1">
        <f>Tableau2[[#This Row],[Med_D6]]/Tableau2[[#This Row],[Med_D1]]</f>
        <v>0</v>
      </c>
      <c r="U312" s="1">
        <f>Tableau2[[#This Row],[Med_D7]]/Tableau2[[#This Row],[Med_D1]]</f>
        <v>0</v>
      </c>
      <c r="V312" s="1">
        <f>Tableau2[[#This Row],[Med_E1]]/Tableau2[[#This Row],[Med_D1]]</f>
        <v>0.71264367816091956</v>
      </c>
      <c r="W312" s="1">
        <f>Tableau2[[#This Row],[Med_E2]]/Tableau2[[#This Row],[Med_D1]]</f>
        <v>0</v>
      </c>
      <c r="X312" s="1">
        <f>Tableau2[[#This Row],[Med_E3]]/Tableau2[[#This Row],[Med_D1]]</f>
        <v>0</v>
      </c>
      <c r="Y312" s="1">
        <f>SUM(Tableau2[[#This Row],[Coe_Med_D1]:[Coe_Med_D7]])</f>
        <v>2.0919540229885056</v>
      </c>
      <c r="Z312" s="1">
        <f>Tableau2[[#This Row],[Tot_Coe_MedD]]+Tableau2[[#This Row],[Coe_Med_E1]]+Tableau2[[#This Row],[Coe_Med_E2]]+Tableau2[[#This Row],[Coe_Med_E3]]</f>
        <v>2.804597701149425</v>
      </c>
      <c r="AA312" s="4">
        <v>4</v>
      </c>
      <c r="AB312" s="4">
        <v>1</v>
      </c>
    </row>
    <row r="313" spans="1:28" x14ac:dyDescent="0.25">
      <c r="A313" t="s">
        <v>333</v>
      </c>
      <c r="B313" s="1">
        <v>28</v>
      </c>
      <c r="C313" s="1">
        <v>20</v>
      </c>
      <c r="D313" s="1">
        <v>12</v>
      </c>
      <c r="E313" s="1">
        <v>12</v>
      </c>
      <c r="I313" s="1">
        <v>24</v>
      </c>
      <c r="L313" s="1">
        <f>SUM(Tableau2[[#This Row],[Med_D1]:[Med_D7]])</f>
        <v>72</v>
      </c>
      <c r="M313" s="1">
        <f>Tableau2[[#This Row],[Med_E3]]+Tableau2[[#This Row],[Med_E2]]+Tableau2[[#This Row],[Med_E1]]</f>
        <v>24</v>
      </c>
      <c r="N313" s="1">
        <f>Tableau2[[#This Row],[Tot_MedD]]+Tableau2[[#This Row],[Tot_MedE]]</f>
        <v>96</v>
      </c>
      <c r="O313" s="1">
        <f>Tableau2[[#This Row],[Med_D1]]/Tableau2[[#This Row],[Med_D1]]</f>
        <v>1</v>
      </c>
      <c r="P313" s="1">
        <f>Tableau2[[#This Row],[Med_D2]]/Tableau2[[#This Row],[Med_D1]]</f>
        <v>0.7142857142857143</v>
      </c>
      <c r="Q313" s="1">
        <f>Tableau2[[#This Row],[Med_D3]]/Tableau2[[#This Row],[Med_D1]]</f>
        <v>0.42857142857142855</v>
      </c>
      <c r="R313" s="1">
        <f>Tableau2[[#This Row],[Med_D4]]/Tableau2[[#This Row],[Med_D1]]</f>
        <v>0.42857142857142855</v>
      </c>
      <c r="S313" s="1">
        <f>Tableau2[[#This Row],[Med_D5]]/Tableau2[[#This Row],[Med_D1]]</f>
        <v>0</v>
      </c>
      <c r="T313" s="1">
        <f>Tableau2[[#This Row],[Med_D6]]/Tableau2[[#This Row],[Med_D1]]</f>
        <v>0</v>
      </c>
      <c r="U313" s="1">
        <f>Tableau2[[#This Row],[Med_D7]]/Tableau2[[#This Row],[Med_D1]]</f>
        <v>0</v>
      </c>
      <c r="V313" s="1">
        <f>Tableau2[[#This Row],[Med_E1]]/Tableau2[[#This Row],[Med_D1]]</f>
        <v>0.8571428571428571</v>
      </c>
      <c r="W313" s="1">
        <f>Tableau2[[#This Row],[Med_E2]]/Tableau2[[#This Row],[Med_D1]]</f>
        <v>0</v>
      </c>
      <c r="X313" s="1">
        <f>Tableau2[[#This Row],[Med_E3]]/Tableau2[[#This Row],[Med_D1]]</f>
        <v>0</v>
      </c>
      <c r="Y313" s="1">
        <f>SUM(Tableau2[[#This Row],[Coe_Med_D1]:[Coe_Med_D7]])</f>
        <v>2.5714285714285712</v>
      </c>
      <c r="Z313" s="1">
        <f>Tableau2[[#This Row],[Tot_Coe_MedD]]+Tableau2[[#This Row],[Coe_Med_E1]]+Tableau2[[#This Row],[Coe_Med_E2]]+Tableau2[[#This Row],[Coe_Med_E3]]</f>
        <v>3.4285714285714284</v>
      </c>
      <c r="AA313" s="4">
        <v>4</v>
      </c>
      <c r="AB313" s="4">
        <v>1</v>
      </c>
    </row>
    <row r="314" spans="1:28" x14ac:dyDescent="0.25">
      <c r="A314" t="s">
        <v>334</v>
      </c>
      <c r="B314" s="1">
        <v>47</v>
      </c>
      <c r="C314" s="1">
        <v>30</v>
      </c>
      <c r="D314" s="1">
        <v>32</v>
      </c>
      <c r="E314" s="1">
        <v>20</v>
      </c>
      <c r="F314" s="1">
        <v>2</v>
      </c>
      <c r="I314" s="1">
        <v>36</v>
      </c>
      <c r="L314" s="1">
        <f>SUM(Tableau2[[#This Row],[Med_D1]:[Med_D7]])</f>
        <v>131</v>
      </c>
      <c r="M314" s="1">
        <f>Tableau2[[#This Row],[Med_E3]]+Tableau2[[#This Row],[Med_E2]]+Tableau2[[#This Row],[Med_E1]]</f>
        <v>36</v>
      </c>
      <c r="N314" s="1">
        <f>Tableau2[[#This Row],[Tot_MedD]]+Tableau2[[#This Row],[Tot_MedE]]</f>
        <v>167</v>
      </c>
      <c r="O314" s="1">
        <f>Tableau2[[#This Row],[Med_D1]]/Tableau2[[#This Row],[Med_D1]]</f>
        <v>1</v>
      </c>
      <c r="P314" s="1">
        <f>Tableau2[[#This Row],[Med_D2]]/Tableau2[[#This Row],[Med_D1]]</f>
        <v>0.63829787234042556</v>
      </c>
      <c r="Q314" s="1">
        <f>Tableau2[[#This Row],[Med_D3]]/Tableau2[[#This Row],[Med_D1]]</f>
        <v>0.68085106382978722</v>
      </c>
      <c r="R314" s="1">
        <f>Tableau2[[#This Row],[Med_D4]]/Tableau2[[#This Row],[Med_D1]]</f>
        <v>0.42553191489361702</v>
      </c>
      <c r="S314" s="1">
        <f>Tableau2[[#This Row],[Med_D5]]/Tableau2[[#This Row],[Med_D1]]</f>
        <v>4.2553191489361701E-2</v>
      </c>
      <c r="T314" s="1">
        <f>Tableau2[[#This Row],[Med_D6]]/Tableau2[[#This Row],[Med_D1]]</f>
        <v>0</v>
      </c>
      <c r="U314" s="1">
        <f>Tableau2[[#This Row],[Med_D7]]/Tableau2[[#This Row],[Med_D1]]</f>
        <v>0</v>
      </c>
      <c r="V314" s="1">
        <f>Tableau2[[#This Row],[Med_E1]]/Tableau2[[#This Row],[Med_D1]]</f>
        <v>0.76595744680851063</v>
      </c>
      <c r="W314" s="1">
        <f>Tableau2[[#This Row],[Med_E2]]/Tableau2[[#This Row],[Med_D1]]</f>
        <v>0</v>
      </c>
      <c r="X314" s="1">
        <f>Tableau2[[#This Row],[Med_E3]]/Tableau2[[#This Row],[Med_D1]]</f>
        <v>0</v>
      </c>
      <c r="Y314" s="1">
        <f>SUM(Tableau2[[#This Row],[Coe_Med_D1]:[Coe_Med_D7]])</f>
        <v>2.7872340425531914</v>
      </c>
      <c r="Z314" s="1">
        <f>Tableau2[[#This Row],[Tot_Coe_MedD]]+Tableau2[[#This Row],[Coe_Med_E1]]+Tableau2[[#This Row],[Coe_Med_E2]]+Tableau2[[#This Row],[Coe_Med_E3]]</f>
        <v>3.5531914893617023</v>
      </c>
      <c r="AA314" s="4">
        <v>5</v>
      </c>
      <c r="AB314" s="4">
        <v>1</v>
      </c>
    </row>
    <row r="315" spans="1:28" x14ac:dyDescent="0.25">
      <c r="A315" t="s">
        <v>335</v>
      </c>
      <c r="B315" s="1">
        <v>33</v>
      </c>
      <c r="C315" s="1">
        <v>48.5</v>
      </c>
      <c r="D315" s="1">
        <v>30</v>
      </c>
      <c r="E315" s="1">
        <v>30</v>
      </c>
      <c r="F315" s="1">
        <v>26.5</v>
      </c>
      <c r="I315" s="1">
        <v>51</v>
      </c>
      <c r="L315" s="1">
        <f>SUM(Tableau2[[#This Row],[Med_D1]:[Med_D7]])</f>
        <v>168</v>
      </c>
      <c r="M315" s="1">
        <f>Tableau2[[#This Row],[Med_E3]]+Tableau2[[#This Row],[Med_E2]]+Tableau2[[#This Row],[Med_E1]]</f>
        <v>51</v>
      </c>
      <c r="N315" s="1">
        <f>Tableau2[[#This Row],[Tot_MedD]]+Tableau2[[#This Row],[Tot_MedE]]</f>
        <v>219</v>
      </c>
      <c r="O315" s="1">
        <f>Tableau2[[#This Row],[Med_D1]]/Tableau2[[#This Row],[Med_D1]]</f>
        <v>1</v>
      </c>
      <c r="P315" s="1">
        <f>Tableau2[[#This Row],[Med_D2]]/Tableau2[[#This Row],[Med_D1]]</f>
        <v>1.4696969696969697</v>
      </c>
      <c r="Q315" s="1">
        <f>Tableau2[[#This Row],[Med_D3]]/Tableau2[[#This Row],[Med_D1]]</f>
        <v>0.90909090909090906</v>
      </c>
      <c r="R315" s="1">
        <f>Tableau2[[#This Row],[Med_D4]]/Tableau2[[#This Row],[Med_D1]]</f>
        <v>0.90909090909090906</v>
      </c>
      <c r="S315" s="1">
        <f>Tableau2[[#This Row],[Med_D5]]/Tableau2[[#This Row],[Med_D1]]</f>
        <v>0.80303030303030298</v>
      </c>
      <c r="T315" s="1">
        <f>Tableau2[[#This Row],[Med_D6]]/Tableau2[[#This Row],[Med_D1]]</f>
        <v>0</v>
      </c>
      <c r="U315" s="1">
        <f>Tableau2[[#This Row],[Med_D7]]/Tableau2[[#This Row],[Med_D1]]</f>
        <v>0</v>
      </c>
      <c r="V315" s="1">
        <f>Tableau2[[#This Row],[Med_E1]]/Tableau2[[#This Row],[Med_D1]]</f>
        <v>1.5454545454545454</v>
      </c>
      <c r="W315" s="1">
        <f>Tableau2[[#This Row],[Med_E2]]/Tableau2[[#This Row],[Med_D1]]</f>
        <v>0</v>
      </c>
      <c r="X315" s="1">
        <f>Tableau2[[#This Row],[Med_E3]]/Tableau2[[#This Row],[Med_D1]]</f>
        <v>0</v>
      </c>
      <c r="Y315" s="1">
        <f>SUM(Tableau2[[#This Row],[Coe_Med_D1]:[Coe_Med_D7]])</f>
        <v>5.0909090909090908</v>
      </c>
      <c r="Z315" s="1">
        <f>Tableau2[[#This Row],[Tot_Coe_MedD]]+Tableau2[[#This Row],[Coe_Med_E1]]+Tableau2[[#This Row],[Coe_Med_E2]]+Tableau2[[#This Row],[Coe_Med_E3]]</f>
        <v>6.6363636363636367</v>
      </c>
      <c r="AA315" s="4">
        <v>5</v>
      </c>
      <c r="AB315" s="4">
        <v>1</v>
      </c>
    </row>
    <row r="316" spans="1:28" x14ac:dyDescent="0.25">
      <c r="A316" t="s">
        <v>336</v>
      </c>
      <c r="B316" s="1">
        <v>53</v>
      </c>
      <c r="C316" s="1">
        <v>21</v>
      </c>
      <c r="D316" s="1">
        <v>30</v>
      </c>
      <c r="E316" s="1">
        <v>38</v>
      </c>
      <c r="I316" s="1">
        <v>5</v>
      </c>
      <c r="J316" s="1">
        <v>3</v>
      </c>
      <c r="L316" s="1">
        <f>SUM(Tableau2[[#This Row],[Med_D1]:[Med_D7]])</f>
        <v>142</v>
      </c>
      <c r="M316" s="1">
        <f>Tableau2[[#This Row],[Med_E3]]+Tableau2[[#This Row],[Med_E2]]+Tableau2[[#This Row],[Med_E1]]</f>
        <v>8</v>
      </c>
      <c r="N316" s="1">
        <f>Tableau2[[#This Row],[Tot_MedD]]+Tableau2[[#This Row],[Tot_MedE]]</f>
        <v>150</v>
      </c>
      <c r="O316" s="1">
        <f>Tableau2[[#This Row],[Med_D1]]/Tableau2[[#This Row],[Med_D1]]</f>
        <v>1</v>
      </c>
      <c r="P316" s="1">
        <f>Tableau2[[#This Row],[Med_D2]]/Tableau2[[#This Row],[Med_D1]]</f>
        <v>0.39622641509433965</v>
      </c>
      <c r="Q316" s="1">
        <f>Tableau2[[#This Row],[Med_D3]]/Tableau2[[#This Row],[Med_D1]]</f>
        <v>0.56603773584905659</v>
      </c>
      <c r="R316" s="1">
        <f>Tableau2[[#This Row],[Med_D4]]/Tableau2[[#This Row],[Med_D1]]</f>
        <v>0.71698113207547165</v>
      </c>
      <c r="S316" s="1">
        <f>Tableau2[[#This Row],[Med_D5]]/Tableau2[[#This Row],[Med_D1]]</f>
        <v>0</v>
      </c>
      <c r="T316" s="1">
        <f>Tableau2[[#This Row],[Med_D6]]/Tableau2[[#This Row],[Med_D1]]</f>
        <v>0</v>
      </c>
      <c r="U316" s="1">
        <f>Tableau2[[#This Row],[Med_D7]]/Tableau2[[#This Row],[Med_D1]]</f>
        <v>0</v>
      </c>
      <c r="V316" s="1">
        <f>Tableau2[[#This Row],[Med_E1]]/Tableau2[[#This Row],[Med_D1]]</f>
        <v>9.4339622641509441E-2</v>
      </c>
      <c r="W316" s="1">
        <f>Tableau2[[#This Row],[Med_E2]]/Tableau2[[#This Row],[Med_D1]]</f>
        <v>5.6603773584905662E-2</v>
      </c>
      <c r="X316" s="1">
        <f>Tableau2[[#This Row],[Med_E3]]/Tableau2[[#This Row],[Med_D1]]</f>
        <v>0</v>
      </c>
      <c r="Y316" s="1">
        <f>SUM(Tableau2[[#This Row],[Coe_Med_D1]:[Coe_Med_D7]])</f>
        <v>2.6792452830188678</v>
      </c>
      <c r="Z316" s="1">
        <f>Tableau2[[#This Row],[Tot_Coe_MedD]]+Tableau2[[#This Row],[Coe_Med_E1]]+Tableau2[[#This Row],[Coe_Med_E2]]+Tableau2[[#This Row],[Coe_Med_E3]]</f>
        <v>2.8301886792452833</v>
      </c>
      <c r="AA316" s="4">
        <v>4</v>
      </c>
      <c r="AB316" s="4">
        <v>2</v>
      </c>
    </row>
    <row r="317" spans="1:28" x14ac:dyDescent="0.25">
      <c r="A317" t="s">
        <v>337</v>
      </c>
      <c r="B317" s="1">
        <v>58</v>
      </c>
      <c r="C317" s="1">
        <v>26</v>
      </c>
      <c r="D317" s="1">
        <v>13</v>
      </c>
      <c r="E317" s="1">
        <v>18</v>
      </c>
      <c r="I317" s="1">
        <v>18</v>
      </c>
      <c r="J317" s="1">
        <v>4</v>
      </c>
      <c r="L317" s="1">
        <f>SUM(Tableau2[[#This Row],[Med_D1]:[Med_D7]])</f>
        <v>115</v>
      </c>
      <c r="M317" s="1">
        <f>Tableau2[[#This Row],[Med_E3]]+Tableau2[[#This Row],[Med_E2]]+Tableau2[[#This Row],[Med_E1]]</f>
        <v>22</v>
      </c>
      <c r="N317" s="1">
        <f>Tableau2[[#This Row],[Tot_MedD]]+Tableau2[[#This Row],[Tot_MedE]]</f>
        <v>137</v>
      </c>
      <c r="O317" s="1">
        <f>Tableau2[[#This Row],[Med_D1]]/Tableau2[[#This Row],[Med_D1]]</f>
        <v>1</v>
      </c>
      <c r="P317" s="1">
        <f>Tableau2[[#This Row],[Med_D2]]/Tableau2[[#This Row],[Med_D1]]</f>
        <v>0.44827586206896552</v>
      </c>
      <c r="Q317" s="1">
        <f>Tableau2[[#This Row],[Med_D3]]/Tableau2[[#This Row],[Med_D1]]</f>
        <v>0.22413793103448276</v>
      </c>
      <c r="R317" s="1">
        <f>Tableau2[[#This Row],[Med_D4]]/Tableau2[[#This Row],[Med_D1]]</f>
        <v>0.31034482758620691</v>
      </c>
      <c r="S317" s="1">
        <f>Tableau2[[#This Row],[Med_D5]]/Tableau2[[#This Row],[Med_D1]]</f>
        <v>0</v>
      </c>
      <c r="T317" s="1">
        <f>Tableau2[[#This Row],[Med_D6]]/Tableau2[[#This Row],[Med_D1]]</f>
        <v>0</v>
      </c>
      <c r="U317" s="1">
        <f>Tableau2[[#This Row],[Med_D7]]/Tableau2[[#This Row],[Med_D1]]</f>
        <v>0</v>
      </c>
      <c r="V317" s="1">
        <f>Tableau2[[#This Row],[Med_E1]]/Tableau2[[#This Row],[Med_D1]]</f>
        <v>0.31034482758620691</v>
      </c>
      <c r="W317" s="1">
        <f>Tableau2[[#This Row],[Med_E2]]/Tableau2[[#This Row],[Med_D1]]</f>
        <v>6.8965517241379309E-2</v>
      </c>
      <c r="X317" s="1">
        <f>Tableau2[[#This Row],[Med_E3]]/Tableau2[[#This Row],[Med_D1]]</f>
        <v>0</v>
      </c>
      <c r="Y317" s="1">
        <f>SUM(Tableau2[[#This Row],[Coe_Med_D1]:[Coe_Med_D7]])</f>
        <v>1.9827586206896552</v>
      </c>
      <c r="Z317" s="1">
        <f>Tableau2[[#This Row],[Tot_Coe_MedD]]+Tableau2[[#This Row],[Coe_Med_E1]]+Tableau2[[#This Row],[Coe_Med_E2]]+Tableau2[[#This Row],[Coe_Med_E3]]</f>
        <v>2.3620689655172415</v>
      </c>
      <c r="AA317" s="4">
        <v>4</v>
      </c>
      <c r="AB317" s="4">
        <v>2</v>
      </c>
    </row>
    <row r="318" spans="1:28" x14ac:dyDescent="0.25">
      <c r="A318" t="s">
        <v>338</v>
      </c>
      <c r="B318" s="1">
        <v>37.5</v>
      </c>
      <c r="C318" s="1">
        <v>17.5</v>
      </c>
      <c r="D318" s="1">
        <v>14</v>
      </c>
      <c r="E318" s="1">
        <v>16.5</v>
      </c>
      <c r="I318" s="1">
        <v>12</v>
      </c>
      <c r="J318" s="1">
        <v>5</v>
      </c>
      <c r="L318" s="1">
        <f>SUM(Tableau2[[#This Row],[Med_D1]:[Med_D7]])</f>
        <v>85.5</v>
      </c>
      <c r="M318" s="1">
        <f>Tableau2[[#This Row],[Med_E3]]+Tableau2[[#This Row],[Med_E2]]+Tableau2[[#This Row],[Med_E1]]</f>
        <v>17</v>
      </c>
      <c r="N318" s="1">
        <f>Tableau2[[#This Row],[Tot_MedD]]+Tableau2[[#This Row],[Tot_MedE]]</f>
        <v>102.5</v>
      </c>
      <c r="O318" s="1">
        <f>Tableau2[[#This Row],[Med_D1]]/Tableau2[[#This Row],[Med_D1]]</f>
        <v>1</v>
      </c>
      <c r="P318" s="1">
        <f>Tableau2[[#This Row],[Med_D2]]/Tableau2[[#This Row],[Med_D1]]</f>
        <v>0.46666666666666667</v>
      </c>
      <c r="Q318" s="1">
        <f>Tableau2[[#This Row],[Med_D3]]/Tableau2[[#This Row],[Med_D1]]</f>
        <v>0.37333333333333335</v>
      </c>
      <c r="R318" s="1">
        <f>Tableau2[[#This Row],[Med_D4]]/Tableau2[[#This Row],[Med_D1]]</f>
        <v>0.44</v>
      </c>
      <c r="S318" s="1">
        <f>Tableau2[[#This Row],[Med_D5]]/Tableau2[[#This Row],[Med_D1]]</f>
        <v>0</v>
      </c>
      <c r="T318" s="1">
        <f>Tableau2[[#This Row],[Med_D6]]/Tableau2[[#This Row],[Med_D1]]</f>
        <v>0</v>
      </c>
      <c r="U318" s="1">
        <f>Tableau2[[#This Row],[Med_D7]]/Tableau2[[#This Row],[Med_D1]]</f>
        <v>0</v>
      </c>
      <c r="V318" s="1">
        <f>Tableau2[[#This Row],[Med_E1]]/Tableau2[[#This Row],[Med_D1]]</f>
        <v>0.32</v>
      </c>
      <c r="W318" s="1">
        <f>Tableau2[[#This Row],[Med_E2]]/Tableau2[[#This Row],[Med_D1]]</f>
        <v>0.13333333333333333</v>
      </c>
      <c r="X318" s="1">
        <f>Tableau2[[#This Row],[Med_E3]]/Tableau2[[#This Row],[Med_D1]]</f>
        <v>0</v>
      </c>
      <c r="Y318" s="1">
        <f>SUM(Tableau2[[#This Row],[Coe_Med_D1]:[Coe_Med_D7]])</f>
        <v>2.2800000000000002</v>
      </c>
      <c r="Z318" s="1">
        <f>Tableau2[[#This Row],[Tot_Coe_MedD]]+Tableau2[[#This Row],[Coe_Med_E1]]+Tableau2[[#This Row],[Coe_Med_E2]]+Tableau2[[#This Row],[Coe_Med_E3]]</f>
        <v>2.7333333333333334</v>
      </c>
      <c r="AA318" s="4">
        <v>4</v>
      </c>
      <c r="AB318" s="4">
        <v>2</v>
      </c>
    </row>
    <row r="319" spans="1:28" x14ac:dyDescent="0.25">
      <c r="A319" t="s">
        <v>339</v>
      </c>
      <c r="B319" s="1">
        <v>29</v>
      </c>
      <c r="C319" s="1">
        <v>14.5</v>
      </c>
      <c r="D319" s="1">
        <v>11</v>
      </c>
      <c r="E319" s="1">
        <v>11.5</v>
      </c>
      <c r="I319" s="1">
        <v>7</v>
      </c>
      <c r="J319" s="1">
        <v>3</v>
      </c>
      <c r="L319" s="1">
        <f>SUM(Tableau2[[#This Row],[Med_D1]:[Med_D7]])</f>
        <v>66</v>
      </c>
      <c r="M319" s="1">
        <f>Tableau2[[#This Row],[Med_E3]]+Tableau2[[#This Row],[Med_E2]]+Tableau2[[#This Row],[Med_E1]]</f>
        <v>10</v>
      </c>
      <c r="N319" s="1">
        <f>Tableau2[[#This Row],[Tot_MedD]]+Tableau2[[#This Row],[Tot_MedE]]</f>
        <v>76</v>
      </c>
      <c r="O319" s="1">
        <f>Tableau2[[#This Row],[Med_D1]]/Tableau2[[#This Row],[Med_D1]]</f>
        <v>1</v>
      </c>
      <c r="P319" s="1">
        <f>Tableau2[[#This Row],[Med_D2]]/Tableau2[[#This Row],[Med_D1]]</f>
        <v>0.5</v>
      </c>
      <c r="Q319" s="1">
        <f>Tableau2[[#This Row],[Med_D3]]/Tableau2[[#This Row],[Med_D1]]</f>
        <v>0.37931034482758619</v>
      </c>
      <c r="R319" s="1">
        <f>Tableau2[[#This Row],[Med_D4]]/Tableau2[[#This Row],[Med_D1]]</f>
        <v>0.39655172413793105</v>
      </c>
      <c r="S319" s="1">
        <f>Tableau2[[#This Row],[Med_D5]]/Tableau2[[#This Row],[Med_D1]]</f>
        <v>0</v>
      </c>
      <c r="T319" s="1">
        <f>Tableau2[[#This Row],[Med_D6]]/Tableau2[[#This Row],[Med_D1]]</f>
        <v>0</v>
      </c>
      <c r="U319" s="1">
        <f>Tableau2[[#This Row],[Med_D7]]/Tableau2[[#This Row],[Med_D1]]</f>
        <v>0</v>
      </c>
      <c r="V319" s="1">
        <f>Tableau2[[#This Row],[Med_E1]]/Tableau2[[#This Row],[Med_D1]]</f>
        <v>0.2413793103448276</v>
      </c>
      <c r="W319" s="1">
        <f>Tableau2[[#This Row],[Med_E2]]/Tableau2[[#This Row],[Med_D1]]</f>
        <v>0.10344827586206896</v>
      </c>
      <c r="X319" s="1">
        <f>Tableau2[[#This Row],[Med_E3]]/Tableau2[[#This Row],[Med_D1]]</f>
        <v>0</v>
      </c>
      <c r="Y319" s="1">
        <f>SUM(Tableau2[[#This Row],[Coe_Med_D1]:[Coe_Med_D7]])</f>
        <v>2.2758620689655173</v>
      </c>
      <c r="Z319" s="1">
        <f>Tableau2[[#This Row],[Tot_Coe_MedD]]+Tableau2[[#This Row],[Coe_Med_E1]]+Tableau2[[#This Row],[Coe_Med_E2]]+Tableau2[[#This Row],[Coe_Med_E3]]</f>
        <v>2.6206896551724137</v>
      </c>
      <c r="AA319" s="4">
        <v>4</v>
      </c>
      <c r="AB319" s="4">
        <v>2</v>
      </c>
    </row>
    <row r="320" spans="1:28" x14ac:dyDescent="0.25">
      <c r="A320" t="s">
        <v>340</v>
      </c>
      <c r="B320" s="1">
        <v>34</v>
      </c>
      <c r="C320" s="1">
        <v>16</v>
      </c>
      <c r="D320" s="1">
        <v>18.5</v>
      </c>
      <c r="E320" s="1">
        <v>21.5</v>
      </c>
      <c r="F320" s="1">
        <v>13</v>
      </c>
      <c r="I320" s="1">
        <v>29</v>
      </c>
      <c r="L320" s="1">
        <f>SUM(Tableau2[[#This Row],[Med_D1]:[Med_D7]])</f>
        <v>103</v>
      </c>
      <c r="M320" s="1">
        <f>Tableau2[[#This Row],[Med_E3]]+Tableau2[[#This Row],[Med_E2]]+Tableau2[[#This Row],[Med_E1]]</f>
        <v>29</v>
      </c>
      <c r="N320" s="1">
        <f>Tableau2[[#This Row],[Tot_MedD]]+Tableau2[[#This Row],[Tot_MedE]]</f>
        <v>132</v>
      </c>
      <c r="O320" s="1">
        <f>Tableau2[[#This Row],[Med_D1]]/Tableau2[[#This Row],[Med_D1]]</f>
        <v>1</v>
      </c>
      <c r="P320" s="1">
        <f>Tableau2[[#This Row],[Med_D2]]/Tableau2[[#This Row],[Med_D1]]</f>
        <v>0.47058823529411764</v>
      </c>
      <c r="Q320" s="1">
        <f>Tableau2[[#This Row],[Med_D3]]/Tableau2[[#This Row],[Med_D1]]</f>
        <v>0.54411764705882348</v>
      </c>
      <c r="R320" s="1">
        <f>Tableau2[[#This Row],[Med_D4]]/Tableau2[[#This Row],[Med_D1]]</f>
        <v>0.63235294117647056</v>
      </c>
      <c r="S320" s="1">
        <f>Tableau2[[#This Row],[Med_D5]]/Tableau2[[#This Row],[Med_D1]]</f>
        <v>0.38235294117647056</v>
      </c>
      <c r="T320" s="1">
        <f>Tableau2[[#This Row],[Med_D6]]/Tableau2[[#This Row],[Med_D1]]</f>
        <v>0</v>
      </c>
      <c r="U320" s="1">
        <f>Tableau2[[#This Row],[Med_D7]]/Tableau2[[#This Row],[Med_D1]]</f>
        <v>0</v>
      </c>
      <c r="V320" s="1">
        <f>Tableau2[[#This Row],[Med_E1]]/Tableau2[[#This Row],[Med_D1]]</f>
        <v>0.8529411764705882</v>
      </c>
      <c r="W320" s="1">
        <f>Tableau2[[#This Row],[Med_E2]]/Tableau2[[#This Row],[Med_D1]]</f>
        <v>0</v>
      </c>
      <c r="X320" s="1">
        <f>Tableau2[[#This Row],[Med_E3]]/Tableau2[[#This Row],[Med_D1]]</f>
        <v>0</v>
      </c>
      <c r="Y320" s="1">
        <f>SUM(Tableau2[[#This Row],[Coe_Med_D1]:[Coe_Med_D7]])</f>
        <v>3.0294117647058822</v>
      </c>
      <c r="Z320" s="1">
        <f>Tableau2[[#This Row],[Tot_Coe_MedD]]+Tableau2[[#This Row],[Coe_Med_E1]]+Tableau2[[#This Row],[Coe_Med_E2]]+Tableau2[[#This Row],[Coe_Med_E3]]</f>
        <v>3.8823529411764706</v>
      </c>
      <c r="AA320" s="4">
        <v>5</v>
      </c>
      <c r="AB320" s="4">
        <v>1</v>
      </c>
    </row>
    <row r="321" spans="1:28" x14ac:dyDescent="0.25">
      <c r="A321" t="s">
        <v>341</v>
      </c>
      <c r="B321" s="1">
        <v>36</v>
      </c>
      <c r="C321" s="1">
        <v>20</v>
      </c>
      <c r="D321" s="1">
        <v>17</v>
      </c>
      <c r="E321" s="1">
        <v>15</v>
      </c>
      <c r="F321" s="1">
        <v>19</v>
      </c>
      <c r="I321" s="1">
        <v>41</v>
      </c>
      <c r="L321" s="1">
        <f>SUM(Tableau2[[#This Row],[Med_D1]:[Med_D7]])</f>
        <v>107</v>
      </c>
      <c r="M321" s="1">
        <f>Tableau2[[#This Row],[Med_E3]]+Tableau2[[#This Row],[Med_E2]]+Tableau2[[#This Row],[Med_E1]]</f>
        <v>41</v>
      </c>
      <c r="N321" s="1">
        <f>Tableau2[[#This Row],[Tot_MedD]]+Tableau2[[#This Row],[Tot_MedE]]</f>
        <v>148</v>
      </c>
      <c r="O321" s="1">
        <f>Tableau2[[#This Row],[Med_D1]]/Tableau2[[#This Row],[Med_D1]]</f>
        <v>1</v>
      </c>
      <c r="P321" s="1">
        <f>Tableau2[[#This Row],[Med_D2]]/Tableau2[[#This Row],[Med_D1]]</f>
        <v>0.55555555555555558</v>
      </c>
      <c r="Q321" s="1">
        <f>Tableau2[[#This Row],[Med_D3]]/Tableau2[[#This Row],[Med_D1]]</f>
        <v>0.47222222222222221</v>
      </c>
      <c r="R321" s="1">
        <f>Tableau2[[#This Row],[Med_D4]]/Tableau2[[#This Row],[Med_D1]]</f>
        <v>0.41666666666666669</v>
      </c>
      <c r="S321" s="1">
        <f>Tableau2[[#This Row],[Med_D5]]/Tableau2[[#This Row],[Med_D1]]</f>
        <v>0.52777777777777779</v>
      </c>
      <c r="T321" s="1">
        <f>Tableau2[[#This Row],[Med_D6]]/Tableau2[[#This Row],[Med_D1]]</f>
        <v>0</v>
      </c>
      <c r="U321" s="1">
        <f>Tableau2[[#This Row],[Med_D7]]/Tableau2[[#This Row],[Med_D1]]</f>
        <v>0</v>
      </c>
      <c r="V321" s="1">
        <f>Tableau2[[#This Row],[Med_E1]]/Tableau2[[#This Row],[Med_D1]]</f>
        <v>1.1388888888888888</v>
      </c>
      <c r="W321" s="1">
        <f>Tableau2[[#This Row],[Med_E2]]/Tableau2[[#This Row],[Med_D1]]</f>
        <v>0</v>
      </c>
      <c r="X321" s="1">
        <f>Tableau2[[#This Row],[Med_E3]]/Tableau2[[#This Row],[Med_D1]]</f>
        <v>0</v>
      </c>
      <c r="Y321" s="1">
        <f>SUM(Tableau2[[#This Row],[Coe_Med_D1]:[Coe_Med_D7]])</f>
        <v>2.9722222222222219</v>
      </c>
      <c r="Z321" s="1">
        <f>Tableau2[[#This Row],[Tot_Coe_MedD]]+Tableau2[[#This Row],[Coe_Med_E1]]+Tableau2[[#This Row],[Coe_Med_E2]]+Tableau2[[#This Row],[Coe_Med_E3]]</f>
        <v>4.1111111111111107</v>
      </c>
      <c r="AA321" s="4">
        <v>5</v>
      </c>
      <c r="AB321" s="4">
        <v>1</v>
      </c>
    </row>
    <row r="322" spans="1:28" x14ac:dyDescent="0.25">
      <c r="A322" t="s">
        <v>342</v>
      </c>
      <c r="B322" s="1">
        <v>33</v>
      </c>
      <c r="C322" s="1">
        <v>31</v>
      </c>
      <c r="D322" s="1">
        <v>23</v>
      </c>
      <c r="E322" s="1">
        <v>15</v>
      </c>
      <c r="F322" s="1">
        <v>17</v>
      </c>
      <c r="I322" s="1">
        <v>21</v>
      </c>
      <c r="J322" s="1">
        <v>4</v>
      </c>
      <c r="L322" s="1">
        <f>SUM(Tableau2[[#This Row],[Med_D1]:[Med_D7]])</f>
        <v>119</v>
      </c>
      <c r="M322" s="1">
        <f>Tableau2[[#This Row],[Med_E3]]+Tableau2[[#This Row],[Med_E2]]+Tableau2[[#This Row],[Med_E1]]</f>
        <v>25</v>
      </c>
      <c r="N322" s="1">
        <f>Tableau2[[#This Row],[Tot_MedD]]+Tableau2[[#This Row],[Tot_MedE]]</f>
        <v>144</v>
      </c>
      <c r="O322" s="1">
        <f>Tableau2[[#This Row],[Med_D1]]/Tableau2[[#This Row],[Med_D1]]</f>
        <v>1</v>
      </c>
      <c r="P322" s="1">
        <f>Tableau2[[#This Row],[Med_D2]]/Tableau2[[#This Row],[Med_D1]]</f>
        <v>0.93939393939393945</v>
      </c>
      <c r="Q322" s="1">
        <f>Tableau2[[#This Row],[Med_D3]]/Tableau2[[#This Row],[Med_D1]]</f>
        <v>0.69696969696969702</v>
      </c>
      <c r="R322" s="1">
        <f>Tableau2[[#This Row],[Med_D4]]/Tableau2[[#This Row],[Med_D1]]</f>
        <v>0.45454545454545453</v>
      </c>
      <c r="S322" s="1">
        <f>Tableau2[[#This Row],[Med_D5]]/Tableau2[[#This Row],[Med_D1]]</f>
        <v>0.51515151515151514</v>
      </c>
      <c r="T322" s="1">
        <f>Tableau2[[#This Row],[Med_D6]]/Tableau2[[#This Row],[Med_D1]]</f>
        <v>0</v>
      </c>
      <c r="U322" s="1">
        <f>Tableau2[[#This Row],[Med_D7]]/Tableau2[[#This Row],[Med_D1]]</f>
        <v>0</v>
      </c>
      <c r="V322" s="1">
        <f>Tableau2[[#This Row],[Med_E1]]/Tableau2[[#This Row],[Med_D1]]</f>
        <v>0.63636363636363635</v>
      </c>
      <c r="W322" s="1">
        <f>Tableau2[[#This Row],[Med_E2]]/Tableau2[[#This Row],[Med_D1]]</f>
        <v>0.12121212121212122</v>
      </c>
      <c r="X322" s="1">
        <f>Tableau2[[#This Row],[Med_E3]]/Tableau2[[#This Row],[Med_D1]]</f>
        <v>0</v>
      </c>
      <c r="Y322" s="1">
        <f>SUM(Tableau2[[#This Row],[Coe_Med_D1]:[Coe_Med_D7]])</f>
        <v>3.6060606060606064</v>
      </c>
      <c r="Z322" s="1">
        <f>Tableau2[[#This Row],[Tot_Coe_MedD]]+Tableau2[[#This Row],[Coe_Med_E1]]+Tableau2[[#This Row],[Coe_Med_E2]]+Tableau2[[#This Row],[Coe_Med_E3]]</f>
        <v>4.3636363636363642</v>
      </c>
      <c r="AA322" s="4">
        <v>5</v>
      </c>
      <c r="AB322" s="4">
        <v>2</v>
      </c>
    </row>
    <row r="323" spans="1:28" x14ac:dyDescent="0.25">
      <c r="A323" t="s">
        <v>343</v>
      </c>
      <c r="B323" s="1">
        <v>19</v>
      </c>
      <c r="C323" s="1">
        <v>31</v>
      </c>
      <c r="D323" s="1">
        <v>19</v>
      </c>
      <c r="E323" s="1">
        <v>15</v>
      </c>
      <c r="F323" s="1">
        <v>14</v>
      </c>
      <c r="I323" s="1">
        <v>14</v>
      </c>
      <c r="J323" s="1">
        <v>3</v>
      </c>
      <c r="L323" s="1">
        <f>SUM(Tableau2[[#This Row],[Med_D1]:[Med_D7]])</f>
        <v>98</v>
      </c>
      <c r="M323" s="1">
        <f>Tableau2[[#This Row],[Med_E3]]+Tableau2[[#This Row],[Med_E2]]+Tableau2[[#This Row],[Med_E1]]</f>
        <v>17</v>
      </c>
      <c r="N323" s="1">
        <f>Tableau2[[#This Row],[Tot_MedD]]+Tableau2[[#This Row],[Tot_MedE]]</f>
        <v>115</v>
      </c>
      <c r="O323" s="1">
        <f>Tableau2[[#This Row],[Med_D1]]/Tableau2[[#This Row],[Med_D1]]</f>
        <v>1</v>
      </c>
      <c r="P323" s="1">
        <f>Tableau2[[#This Row],[Med_D2]]/Tableau2[[#This Row],[Med_D1]]</f>
        <v>1.631578947368421</v>
      </c>
      <c r="Q323" s="1">
        <f>Tableau2[[#This Row],[Med_D3]]/Tableau2[[#This Row],[Med_D1]]</f>
        <v>1</v>
      </c>
      <c r="R323" s="1">
        <f>Tableau2[[#This Row],[Med_D4]]/Tableau2[[#This Row],[Med_D1]]</f>
        <v>0.78947368421052633</v>
      </c>
      <c r="S323" s="1">
        <f>Tableau2[[#This Row],[Med_D5]]/Tableau2[[#This Row],[Med_D1]]</f>
        <v>0.73684210526315785</v>
      </c>
      <c r="T323" s="1">
        <f>Tableau2[[#This Row],[Med_D6]]/Tableau2[[#This Row],[Med_D1]]</f>
        <v>0</v>
      </c>
      <c r="U323" s="1">
        <f>Tableau2[[#This Row],[Med_D7]]/Tableau2[[#This Row],[Med_D1]]</f>
        <v>0</v>
      </c>
      <c r="V323" s="1">
        <f>Tableau2[[#This Row],[Med_E1]]/Tableau2[[#This Row],[Med_D1]]</f>
        <v>0.73684210526315785</v>
      </c>
      <c r="W323" s="1">
        <f>Tableau2[[#This Row],[Med_E2]]/Tableau2[[#This Row],[Med_D1]]</f>
        <v>0.15789473684210525</v>
      </c>
      <c r="X323" s="1">
        <f>Tableau2[[#This Row],[Med_E3]]/Tableau2[[#This Row],[Med_D1]]</f>
        <v>0</v>
      </c>
      <c r="Y323" s="1">
        <f>SUM(Tableau2[[#This Row],[Coe_Med_D1]:[Coe_Med_D7]])</f>
        <v>5.1578947368421053</v>
      </c>
      <c r="Z323" s="1">
        <f>Tableau2[[#This Row],[Tot_Coe_MedD]]+Tableau2[[#This Row],[Coe_Med_E1]]+Tableau2[[#This Row],[Coe_Med_E2]]+Tableau2[[#This Row],[Coe_Med_E3]]</f>
        <v>6.0526315789473681</v>
      </c>
      <c r="AA323" s="4">
        <v>5</v>
      </c>
      <c r="AB323" s="4">
        <v>2</v>
      </c>
    </row>
    <row r="324" spans="1:28" x14ac:dyDescent="0.25">
      <c r="A324" t="s">
        <v>344</v>
      </c>
      <c r="B324" s="1">
        <v>48.5</v>
      </c>
      <c r="C324" s="1">
        <v>26</v>
      </c>
      <c r="D324" s="1">
        <v>10</v>
      </c>
      <c r="E324" s="1">
        <v>15</v>
      </c>
      <c r="I324" s="1">
        <v>25.5</v>
      </c>
      <c r="L324" s="1">
        <f>SUM(Tableau2[[#This Row],[Med_D1]:[Med_D7]])</f>
        <v>99.5</v>
      </c>
      <c r="M324" s="1">
        <f>Tableau2[[#This Row],[Med_E3]]+Tableau2[[#This Row],[Med_E2]]+Tableau2[[#This Row],[Med_E1]]</f>
        <v>25.5</v>
      </c>
      <c r="N324" s="1">
        <f>Tableau2[[#This Row],[Tot_MedD]]+Tableau2[[#This Row],[Tot_MedE]]</f>
        <v>125</v>
      </c>
      <c r="O324" s="1">
        <f>Tableau2[[#This Row],[Med_D1]]/Tableau2[[#This Row],[Med_D1]]</f>
        <v>1</v>
      </c>
      <c r="P324" s="1">
        <f>Tableau2[[#This Row],[Med_D2]]/Tableau2[[#This Row],[Med_D1]]</f>
        <v>0.53608247422680411</v>
      </c>
      <c r="Q324" s="1">
        <f>Tableau2[[#This Row],[Med_D3]]/Tableau2[[#This Row],[Med_D1]]</f>
        <v>0.20618556701030927</v>
      </c>
      <c r="R324" s="1">
        <f>Tableau2[[#This Row],[Med_D4]]/Tableau2[[#This Row],[Med_D1]]</f>
        <v>0.30927835051546393</v>
      </c>
      <c r="S324" s="1">
        <f>Tableau2[[#This Row],[Med_D5]]/Tableau2[[#This Row],[Med_D1]]</f>
        <v>0</v>
      </c>
      <c r="T324" s="1">
        <f>Tableau2[[#This Row],[Med_D6]]/Tableau2[[#This Row],[Med_D1]]</f>
        <v>0</v>
      </c>
      <c r="U324" s="1">
        <f>Tableau2[[#This Row],[Med_D7]]/Tableau2[[#This Row],[Med_D1]]</f>
        <v>0</v>
      </c>
      <c r="V324" s="1">
        <f>Tableau2[[#This Row],[Med_E1]]/Tableau2[[#This Row],[Med_D1]]</f>
        <v>0.52577319587628868</v>
      </c>
      <c r="W324" s="1">
        <f>Tableau2[[#This Row],[Med_E2]]/Tableau2[[#This Row],[Med_D1]]</f>
        <v>0</v>
      </c>
      <c r="X324" s="1">
        <f>Tableau2[[#This Row],[Med_E3]]/Tableau2[[#This Row],[Med_D1]]</f>
        <v>0</v>
      </c>
      <c r="Y324" s="1">
        <f>SUM(Tableau2[[#This Row],[Coe_Med_D1]:[Coe_Med_D7]])</f>
        <v>2.0515463917525771</v>
      </c>
      <c r="Z324" s="1">
        <f>Tableau2[[#This Row],[Tot_Coe_MedD]]+Tableau2[[#This Row],[Coe_Med_E1]]+Tableau2[[#This Row],[Coe_Med_E2]]+Tableau2[[#This Row],[Coe_Med_E3]]</f>
        <v>2.5773195876288657</v>
      </c>
      <c r="AA324" s="4">
        <v>4</v>
      </c>
      <c r="AB324" s="4">
        <v>1</v>
      </c>
    </row>
    <row r="325" spans="1:28" x14ac:dyDescent="0.25">
      <c r="A325" t="s">
        <v>345</v>
      </c>
      <c r="B325" s="1">
        <v>57</v>
      </c>
      <c r="C325" s="1">
        <v>40.5</v>
      </c>
      <c r="D325" s="1">
        <v>23</v>
      </c>
      <c r="E325" s="1">
        <v>24.5</v>
      </c>
      <c r="I325" s="1">
        <v>42.5</v>
      </c>
      <c r="L325" s="1">
        <f>SUM(Tableau2[[#This Row],[Med_D1]:[Med_D7]])</f>
        <v>145</v>
      </c>
      <c r="M325" s="1">
        <f>Tableau2[[#This Row],[Med_E3]]+Tableau2[[#This Row],[Med_E2]]+Tableau2[[#This Row],[Med_E1]]</f>
        <v>42.5</v>
      </c>
      <c r="N325" s="1">
        <f>Tableau2[[#This Row],[Tot_MedD]]+Tableau2[[#This Row],[Tot_MedE]]</f>
        <v>187.5</v>
      </c>
      <c r="O325" s="1">
        <f>Tableau2[[#This Row],[Med_D1]]/Tableau2[[#This Row],[Med_D1]]</f>
        <v>1</v>
      </c>
      <c r="P325" s="1">
        <f>Tableau2[[#This Row],[Med_D2]]/Tableau2[[#This Row],[Med_D1]]</f>
        <v>0.71052631578947367</v>
      </c>
      <c r="Q325" s="1">
        <f>Tableau2[[#This Row],[Med_D3]]/Tableau2[[#This Row],[Med_D1]]</f>
        <v>0.40350877192982454</v>
      </c>
      <c r="R325" s="1">
        <f>Tableau2[[#This Row],[Med_D4]]/Tableau2[[#This Row],[Med_D1]]</f>
        <v>0.42982456140350878</v>
      </c>
      <c r="S325" s="1">
        <f>Tableau2[[#This Row],[Med_D5]]/Tableau2[[#This Row],[Med_D1]]</f>
        <v>0</v>
      </c>
      <c r="T325" s="1">
        <f>Tableau2[[#This Row],[Med_D6]]/Tableau2[[#This Row],[Med_D1]]</f>
        <v>0</v>
      </c>
      <c r="U325" s="1">
        <f>Tableau2[[#This Row],[Med_D7]]/Tableau2[[#This Row],[Med_D1]]</f>
        <v>0</v>
      </c>
      <c r="V325" s="1">
        <f>Tableau2[[#This Row],[Med_E1]]/Tableau2[[#This Row],[Med_D1]]</f>
        <v>0.74561403508771928</v>
      </c>
      <c r="W325" s="1">
        <f>Tableau2[[#This Row],[Med_E2]]/Tableau2[[#This Row],[Med_D1]]</f>
        <v>0</v>
      </c>
      <c r="X325" s="1">
        <f>Tableau2[[#This Row],[Med_E3]]/Tableau2[[#This Row],[Med_D1]]</f>
        <v>0</v>
      </c>
      <c r="Y325" s="1">
        <f>SUM(Tableau2[[#This Row],[Coe_Med_D1]:[Coe_Med_D7]])</f>
        <v>2.5438596491228074</v>
      </c>
      <c r="Z325" s="1">
        <f>Tableau2[[#This Row],[Tot_Coe_MedD]]+Tableau2[[#This Row],[Coe_Med_E1]]+Tableau2[[#This Row],[Coe_Med_E2]]+Tableau2[[#This Row],[Coe_Med_E3]]</f>
        <v>3.2894736842105265</v>
      </c>
      <c r="AA325" s="4">
        <v>4</v>
      </c>
      <c r="AB325" s="4">
        <v>1</v>
      </c>
    </row>
    <row r="326" spans="1:28" x14ac:dyDescent="0.25">
      <c r="A326" t="s">
        <v>346</v>
      </c>
      <c r="B326" s="1">
        <v>47.5</v>
      </c>
      <c r="C326" s="1">
        <v>25</v>
      </c>
      <c r="D326" s="1">
        <v>27.5</v>
      </c>
      <c r="E326" s="1">
        <v>30</v>
      </c>
      <c r="I326" s="1">
        <v>51.5</v>
      </c>
      <c r="L326" s="1">
        <f>SUM(Tableau2[[#This Row],[Med_D1]:[Med_D7]])</f>
        <v>130</v>
      </c>
      <c r="M326" s="1">
        <f>Tableau2[[#This Row],[Med_E3]]+Tableau2[[#This Row],[Med_E2]]+Tableau2[[#This Row],[Med_E1]]</f>
        <v>51.5</v>
      </c>
      <c r="N326" s="1">
        <f>Tableau2[[#This Row],[Tot_MedD]]+Tableau2[[#This Row],[Tot_MedE]]</f>
        <v>181.5</v>
      </c>
      <c r="O326" s="1">
        <f>Tableau2[[#This Row],[Med_D1]]/Tableau2[[#This Row],[Med_D1]]</f>
        <v>1</v>
      </c>
      <c r="P326" s="1">
        <f>Tableau2[[#This Row],[Med_D2]]/Tableau2[[#This Row],[Med_D1]]</f>
        <v>0.52631578947368418</v>
      </c>
      <c r="Q326" s="1">
        <f>Tableau2[[#This Row],[Med_D3]]/Tableau2[[#This Row],[Med_D1]]</f>
        <v>0.57894736842105265</v>
      </c>
      <c r="R326" s="1">
        <f>Tableau2[[#This Row],[Med_D4]]/Tableau2[[#This Row],[Med_D1]]</f>
        <v>0.63157894736842102</v>
      </c>
      <c r="S326" s="1">
        <f>Tableau2[[#This Row],[Med_D5]]/Tableau2[[#This Row],[Med_D1]]</f>
        <v>0</v>
      </c>
      <c r="T326" s="1">
        <f>Tableau2[[#This Row],[Med_D6]]/Tableau2[[#This Row],[Med_D1]]</f>
        <v>0</v>
      </c>
      <c r="U326" s="1">
        <f>Tableau2[[#This Row],[Med_D7]]/Tableau2[[#This Row],[Med_D1]]</f>
        <v>0</v>
      </c>
      <c r="V326" s="1">
        <f>Tableau2[[#This Row],[Med_E1]]/Tableau2[[#This Row],[Med_D1]]</f>
        <v>1.0842105263157895</v>
      </c>
      <c r="W326" s="1">
        <f>Tableau2[[#This Row],[Med_E2]]/Tableau2[[#This Row],[Med_D1]]</f>
        <v>0</v>
      </c>
      <c r="X326" s="1">
        <f>Tableau2[[#This Row],[Med_E3]]/Tableau2[[#This Row],[Med_D1]]</f>
        <v>0</v>
      </c>
      <c r="Y326" s="1">
        <f>SUM(Tableau2[[#This Row],[Coe_Med_D1]:[Coe_Med_D7]])</f>
        <v>2.7368421052631575</v>
      </c>
      <c r="Z326" s="1">
        <f>Tableau2[[#This Row],[Tot_Coe_MedD]]+Tableau2[[#This Row],[Coe_Med_E1]]+Tableau2[[#This Row],[Coe_Med_E2]]+Tableau2[[#This Row],[Coe_Med_E3]]</f>
        <v>3.8210526315789473</v>
      </c>
      <c r="AA326" s="4">
        <v>4</v>
      </c>
      <c r="AB326" s="4">
        <v>1</v>
      </c>
    </row>
    <row r="327" spans="1:28" x14ac:dyDescent="0.25">
      <c r="A327" t="s">
        <v>347</v>
      </c>
      <c r="B327" s="1">
        <v>54</v>
      </c>
      <c r="C327" s="1">
        <v>23</v>
      </c>
      <c r="D327" s="1">
        <v>22</v>
      </c>
      <c r="E327" s="1">
        <v>14</v>
      </c>
      <c r="I327" s="1">
        <v>14</v>
      </c>
      <c r="J327" s="1">
        <v>4</v>
      </c>
      <c r="L327" s="1">
        <f>SUM(Tableau2[[#This Row],[Med_D1]:[Med_D7]])</f>
        <v>113</v>
      </c>
      <c r="M327" s="1">
        <f>Tableau2[[#This Row],[Med_E3]]+Tableau2[[#This Row],[Med_E2]]+Tableau2[[#This Row],[Med_E1]]</f>
        <v>18</v>
      </c>
      <c r="N327" s="1">
        <f>Tableau2[[#This Row],[Tot_MedD]]+Tableau2[[#This Row],[Tot_MedE]]</f>
        <v>131</v>
      </c>
      <c r="O327" s="1">
        <f>Tableau2[[#This Row],[Med_D1]]/Tableau2[[#This Row],[Med_D1]]</f>
        <v>1</v>
      </c>
      <c r="P327" s="1">
        <f>Tableau2[[#This Row],[Med_D2]]/Tableau2[[#This Row],[Med_D1]]</f>
        <v>0.42592592592592593</v>
      </c>
      <c r="Q327" s="1">
        <f>Tableau2[[#This Row],[Med_D3]]/Tableau2[[#This Row],[Med_D1]]</f>
        <v>0.40740740740740738</v>
      </c>
      <c r="R327" s="1">
        <f>Tableau2[[#This Row],[Med_D4]]/Tableau2[[#This Row],[Med_D1]]</f>
        <v>0.25925925925925924</v>
      </c>
      <c r="S327" s="1">
        <f>Tableau2[[#This Row],[Med_D5]]/Tableau2[[#This Row],[Med_D1]]</f>
        <v>0</v>
      </c>
      <c r="T327" s="1">
        <f>Tableau2[[#This Row],[Med_D6]]/Tableau2[[#This Row],[Med_D1]]</f>
        <v>0</v>
      </c>
      <c r="U327" s="1">
        <f>Tableau2[[#This Row],[Med_D7]]/Tableau2[[#This Row],[Med_D1]]</f>
        <v>0</v>
      </c>
      <c r="V327" s="1">
        <f>Tableau2[[#This Row],[Med_E1]]/Tableau2[[#This Row],[Med_D1]]</f>
        <v>0.25925925925925924</v>
      </c>
      <c r="W327" s="1">
        <f>Tableau2[[#This Row],[Med_E2]]/Tableau2[[#This Row],[Med_D1]]</f>
        <v>7.407407407407407E-2</v>
      </c>
      <c r="X327" s="1">
        <f>Tableau2[[#This Row],[Med_E3]]/Tableau2[[#This Row],[Med_D1]]</f>
        <v>0</v>
      </c>
      <c r="Y327" s="1">
        <f>SUM(Tableau2[[#This Row],[Coe_Med_D1]:[Coe_Med_D7]])</f>
        <v>2.0925925925925926</v>
      </c>
      <c r="Z327" s="1">
        <f>Tableau2[[#This Row],[Tot_Coe_MedD]]+Tableau2[[#This Row],[Coe_Med_E1]]+Tableau2[[#This Row],[Coe_Med_E2]]+Tableau2[[#This Row],[Coe_Med_E3]]</f>
        <v>2.4259259259259256</v>
      </c>
      <c r="AA327" s="4">
        <v>4</v>
      </c>
      <c r="AB327" s="4">
        <v>2</v>
      </c>
    </row>
    <row r="328" spans="1:28" s="2" customFormat="1" x14ac:dyDescent="0.25">
      <c r="A328" s="2" t="s">
        <v>348</v>
      </c>
      <c r="B328" s="3">
        <v>3.72</v>
      </c>
      <c r="C328" s="3">
        <v>5.16</v>
      </c>
      <c r="D328" s="3">
        <v>32.950000000000003</v>
      </c>
      <c r="E328" s="3"/>
      <c r="F328" s="3"/>
      <c r="G328" s="3"/>
      <c r="H328" s="3"/>
      <c r="I328" s="3">
        <v>7.16</v>
      </c>
      <c r="J328" s="3">
        <f>7.16/5</f>
        <v>1.4319999999999999</v>
      </c>
      <c r="K328" s="3">
        <f>1.43/4</f>
        <v>0.35749999999999998</v>
      </c>
      <c r="L328" s="3">
        <f>SUM(Tableau2[[#This Row],[Med_D1]:[Med_D7]])</f>
        <v>41.830000000000005</v>
      </c>
      <c r="M328" s="3">
        <f>Tableau2[[#This Row],[Med_E3]]+Tableau2[[#This Row],[Med_E2]]+Tableau2[[#This Row],[Med_E1]]</f>
        <v>8.9495000000000005</v>
      </c>
      <c r="N328" s="3">
        <f>Tableau2[[#This Row],[Tot_MedD]]+Tableau2[[#This Row],[Tot_MedE]]</f>
        <v>50.779500000000006</v>
      </c>
      <c r="O328" s="3">
        <f>Tableau2[[#This Row],[Med_D1]]/Tableau2[[#This Row],[Med_D1]]</f>
        <v>1</v>
      </c>
      <c r="P328" s="3">
        <f>Tableau2[[#This Row],[Med_D2]]/Tableau2[[#This Row],[Med_D1]]</f>
        <v>1.3870967741935483</v>
      </c>
      <c r="Q328" s="3">
        <f>Tableau2[[#This Row],[Med_D3]]/Tableau2[[#This Row],[Med_D1]]</f>
        <v>8.85752688172043</v>
      </c>
      <c r="R328" s="3">
        <f>Tableau2[[#This Row],[Med_D4]]/Tableau2[[#This Row],[Med_D1]]</f>
        <v>0</v>
      </c>
      <c r="S328" s="3">
        <f>Tableau2[[#This Row],[Med_D5]]/Tableau2[[#This Row],[Med_D1]]</f>
        <v>0</v>
      </c>
      <c r="T328" s="3">
        <f>Tableau2[[#This Row],[Med_D6]]/Tableau2[[#This Row],[Med_D1]]</f>
        <v>0</v>
      </c>
      <c r="U328" s="3">
        <f>Tableau2[[#This Row],[Med_D7]]/Tableau2[[#This Row],[Med_D1]]</f>
        <v>0</v>
      </c>
      <c r="V328" s="3">
        <f>Tableau2[[#This Row],[Med_E1]]/Tableau2[[#This Row],[Med_D1]]</f>
        <v>1.9247311827956988</v>
      </c>
      <c r="W328" s="3">
        <f>Tableau2[[#This Row],[Med_E2]]/Tableau2[[#This Row],[Med_D1]]</f>
        <v>0.38494623655913973</v>
      </c>
      <c r="X328" s="3">
        <f>Tableau2[[#This Row],[Med_E3]]/Tableau2[[#This Row],[Med_D1]]</f>
        <v>9.6102150537634393E-2</v>
      </c>
      <c r="Y328" s="3">
        <f>SUM(Tableau2[[#This Row],[Coe_Med_D1]:[Coe_Med_D7]])</f>
        <v>11.244623655913978</v>
      </c>
      <c r="Z328" s="3">
        <f>Tableau2[[#This Row],[Tot_Coe_MedD]]+Tableau2[[#This Row],[Coe_Med_E1]]+Tableau2[[#This Row],[Coe_Med_E2]]+Tableau2[[#This Row],[Coe_Med_E3]]</f>
        <v>13.65040322580645</v>
      </c>
      <c r="AA328" s="5">
        <v>3</v>
      </c>
      <c r="AB328" s="5">
        <v>3</v>
      </c>
    </row>
    <row r="329" spans="1:28" x14ac:dyDescent="0.25">
      <c r="A329" t="s">
        <v>348</v>
      </c>
      <c r="B329" s="1">
        <v>39</v>
      </c>
      <c r="C329" s="1">
        <v>36</v>
      </c>
      <c r="D329" s="1">
        <v>40</v>
      </c>
      <c r="E329" s="1">
        <v>0</v>
      </c>
      <c r="F329" s="1">
        <v>0</v>
      </c>
      <c r="G329" s="1">
        <v>0</v>
      </c>
      <c r="H329" s="1">
        <v>0</v>
      </c>
      <c r="I329" s="1">
        <v>19</v>
      </c>
      <c r="J329" s="1">
        <v>3</v>
      </c>
      <c r="K329" s="1">
        <v>4</v>
      </c>
      <c r="L329" s="1">
        <f>SUM(Tableau2[[#This Row],[Med_D1]:[Med_D7]])</f>
        <v>115</v>
      </c>
      <c r="M329" s="1">
        <f>Tableau2[[#This Row],[Med_E3]]+Tableau2[[#This Row],[Med_E2]]+Tableau2[[#This Row],[Med_E1]]</f>
        <v>26</v>
      </c>
      <c r="N329" s="1">
        <f>Tableau2[[#This Row],[Tot_MedD]]+Tableau2[[#This Row],[Tot_MedE]]</f>
        <v>141</v>
      </c>
      <c r="O329" s="1">
        <f>Tableau2[[#This Row],[Med_D1]]/Tableau2[[#This Row],[Med_D1]]</f>
        <v>1</v>
      </c>
      <c r="P329" s="1">
        <f>Tableau2[[#This Row],[Med_D2]]/Tableau2[[#This Row],[Med_D1]]</f>
        <v>0.92307692307692313</v>
      </c>
      <c r="Q329" s="1">
        <f>Tableau2[[#This Row],[Med_D3]]/Tableau2[[#This Row],[Med_D1]]</f>
        <v>1.0256410256410255</v>
      </c>
      <c r="R329" s="1">
        <f>Tableau2[[#This Row],[Med_D4]]/Tableau2[[#This Row],[Med_D1]]</f>
        <v>0</v>
      </c>
      <c r="S329" s="1">
        <f>Tableau2[[#This Row],[Med_D5]]/Tableau2[[#This Row],[Med_D1]]</f>
        <v>0</v>
      </c>
      <c r="T329" s="1">
        <f>Tableau2[[#This Row],[Med_D6]]/Tableau2[[#This Row],[Med_D1]]</f>
        <v>0</v>
      </c>
      <c r="U329" s="1">
        <f>Tableau2[[#This Row],[Med_D7]]/Tableau2[[#This Row],[Med_D1]]</f>
        <v>0</v>
      </c>
      <c r="V329" s="1">
        <f>Tableau2[[#This Row],[Med_E1]]/Tableau2[[#This Row],[Med_D1]]</f>
        <v>0.48717948717948717</v>
      </c>
      <c r="W329" s="1">
        <f>Tableau2[[#This Row],[Med_E2]]/Tableau2[[#This Row],[Med_D1]]</f>
        <v>7.6923076923076927E-2</v>
      </c>
      <c r="X329" s="1">
        <f>Tableau2[[#This Row],[Med_E3]]/Tableau2[[#This Row],[Med_D1]]</f>
        <v>0.10256410256410256</v>
      </c>
      <c r="Y329" s="1">
        <f>SUM(Tableau2[[#This Row],[Coe_Med_D1]:[Coe_Med_D7]])</f>
        <v>2.9487179487179489</v>
      </c>
      <c r="Z329" s="1">
        <f>Tableau2[[#This Row],[Tot_Coe_MedD]]+Tableau2[[#This Row],[Coe_Med_E1]]+Tableau2[[#This Row],[Coe_Med_E2]]+Tableau2[[#This Row],[Coe_Med_E3]]</f>
        <v>3.6153846153846159</v>
      </c>
      <c r="AA329" s="4">
        <v>3</v>
      </c>
      <c r="AB329" s="4">
        <v>3</v>
      </c>
    </row>
    <row r="330" spans="1:28" x14ac:dyDescent="0.25">
      <c r="A330" t="s">
        <v>349</v>
      </c>
      <c r="B330" s="1">
        <v>53</v>
      </c>
      <c r="C330" s="1">
        <v>58</v>
      </c>
      <c r="D330" s="1">
        <v>0</v>
      </c>
      <c r="I330" s="1">
        <v>10</v>
      </c>
      <c r="L330" s="1">
        <f>SUM(Tableau2[[#This Row],[Med_D1]:[Med_D7]])</f>
        <v>111</v>
      </c>
      <c r="M330" s="1">
        <f>Tableau2[[#This Row],[Med_E3]]+Tableau2[[#This Row],[Med_E2]]+Tableau2[[#This Row],[Med_E1]]</f>
        <v>10</v>
      </c>
      <c r="N330" s="1">
        <f>Tableau2[[#This Row],[Tot_MedD]]+Tableau2[[#This Row],[Tot_MedE]]</f>
        <v>121</v>
      </c>
      <c r="O330" s="1">
        <f>Tableau2[[#This Row],[Med_D1]]/Tableau2[[#This Row],[Med_D1]]</f>
        <v>1</v>
      </c>
      <c r="P330" s="1">
        <f>Tableau2[[#This Row],[Med_D2]]/Tableau2[[#This Row],[Med_D1]]</f>
        <v>1.0943396226415094</v>
      </c>
      <c r="Q330" s="1">
        <f>Tableau2[[#This Row],[Med_D3]]/Tableau2[[#This Row],[Med_D1]]</f>
        <v>0</v>
      </c>
      <c r="R330" s="1">
        <f>Tableau2[[#This Row],[Med_D4]]/Tableau2[[#This Row],[Med_D1]]</f>
        <v>0</v>
      </c>
      <c r="S330" s="1">
        <f>Tableau2[[#This Row],[Med_D5]]/Tableau2[[#This Row],[Med_D1]]</f>
        <v>0</v>
      </c>
      <c r="T330" s="1">
        <f>Tableau2[[#This Row],[Med_D6]]/Tableau2[[#This Row],[Med_D1]]</f>
        <v>0</v>
      </c>
      <c r="U330" s="1">
        <f>Tableau2[[#This Row],[Med_D7]]/Tableau2[[#This Row],[Med_D1]]</f>
        <v>0</v>
      </c>
      <c r="V330" s="1">
        <f>Tableau2[[#This Row],[Med_E1]]/Tableau2[[#This Row],[Med_D1]]</f>
        <v>0.18867924528301888</v>
      </c>
      <c r="W330" s="1">
        <f>Tableau2[[#This Row],[Med_E2]]/Tableau2[[#This Row],[Med_D1]]</f>
        <v>0</v>
      </c>
      <c r="X330" s="1">
        <f>Tableau2[[#This Row],[Med_E3]]/Tableau2[[#This Row],[Med_D1]]</f>
        <v>0</v>
      </c>
      <c r="Y330" s="1">
        <f>SUM(Tableau2[[#This Row],[Coe_Med_D1]:[Coe_Med_D7]])</f>
        <v>2.0943396226415096</v>
      </c>
      <c r="Z330" s="1">
        <f>Tableau2[[#This Row],[Tot_Coe_MedD]]+Tableau2[[#This Row],[Coe_Med_E1]]+Tableau2[[#This Row],[Coe_Med_E2]]+Tableau2[[#This Row],[Coe_Med_E3]]</f>
        <v>2.2830188679245285</v>
      </c>
      <c r="AA330" s="4">
        <v>3</v>
      </c>
      <c r="AB330" s="4">
        <v>1</v>
      </c>
    </row>
    <row r="331" spans="1:28" x14ac:dyDescent="0.25">
      <c r="A331" t="s">
        <v>350</v>
      </c>
      <c r="B331" s="1">
        <v>42.5</v>
      </c>
      <c r="C331" s="1">
        <v>18</v>
      </c>
      <c r="D331" s="1">
        <v>13</v>
      </c>
      <c r="E331" s="1">
        <v>13</v>
      </c>
      <c r="F331" s="1">
        <v>14</v>
      </c>
      <c r="I331" s="1">
        <v>50</v>
      </c>
      <c r="L331" s="1">
        <f>SUM(Tableau2[[#This Row],[Med_D1]:[Med_D7]])</f>
        <v>100.5</v>
      </c>
      <c r="M331" s="1">
        <f>Tableau2[[#This Row],[Med_E3]]+Tableau2[[#This Row],[Med_E2]]+Tableau2[[#This Row],[Med_E1]]</f>
        <v>50</v>
      </c>
      <c r="N331" s="1">
        <f>Tableau2[[#This Row],[Tot_MedD]]+Tableau2[[#This Row],[Tot_MedE]]</f>
        <v>150.5</v>
      </c>
      <c r="O331" s="1">
        <f>Tableau2[[#This Row],[Med_D1]]/Tableau2[[#This Row],[Med_D1]]</f>
        <v>1</v>
      </c>
      <c r="P331" s="1">
        <f>Tableau2[[#This Row],[Med_D2]]/Tableau2[[#This Row],[Med_D1]]</f>
        <v>0.42352941176470588</v>
      </c>
      <c r="Q331" s="1">
        <f>Tableau2[[#This Row],[Med_D3]]/Tableau2[[#This Row],[Med_D1]]</f>
        <v>0.30588235294117649</v>
      </c>
      <c r="R331" s="1">
        <f>Tableau2[[#This Row],[Med_D4]]/Tableau2[[#This Row],[Med_D1]]</f>
        <v>0.30588235294117649</v>
      </c>
      <c r="S331" s="1">
        <f>Tableau2[[#This Row],[Med_D5]]/Tableau2[[#This Row],[Med_D1]]</f>
        <v>0.32941176470588235</v>
      </c>
      <c r="T331" s="1">
        <f>Tableau2[[#This Row],[Med_D6]]/Tableau2[[#This Row],[Med_D1]]</f>
        <v>0</v>
      </c>
      <c r="U331" s="1">
        <f>Tableau2[[#This Row],[Med_D7]]/Tableau2[[#This Row],[Med_D1]]</f>
        <v>0</v>
      </c>
      <c r="V331" s="1">
        <f>Tableau2[[#This Row],[Med_E1]]/Tableau2[[#This Row],[Med_D1]]</f>
        <v>1.1764705882352942</v>
      </c>
      <c r="W331" s="1">
        <f>Tableau2[[#This Row],[Med_E2]]/Tableau2[[#This Row],[Med_D1]]</f>
        <v>0</v>
      </c>
      <c r="X331" s="1">
        <f>Tableau2[[#This Row],[Med_E3]]/Tableau2[[#This Row],[Med_D1]]</f>
        <v>0</v>
      </c>
      <c r="Y331" s="1">
        <f>SUM(Tableau2[[#This Row],[Coe_Med_D1]:[Coe_Med_D7]])</f>
        <v>2.3647058823529412</v>
      </c>
      <c r="Z331" s="1">
        <f>Tableau2[[#This Row],[Tot_Coe_MedD]]+Tableau2[[#This Row],[Coe_Med_E1]]+Tableau2[[#This Row],[Coe_Med_E2]]+Tableau2[[#This Row],[Coe_Med_E3]]</f>
        <v>3.5411764705882351</v>
      </c>
      <c r="AA331" s="4">
        <v>5</v>
      </c>
      <c r="AB331" s="4">
        <v>1</v>
      </c>
    </row>
    <row r="332" spans="1:28" x14ac:dyDescent="0.25">
      <c r="A332" t="s">
        <v>351</v>
      </c>
      <c r="B332" s="1">
        <v>37.5</v>
      </c>
      <c r="C332" s="1">
        <v>12.5</v>
      </c>
      <c r="D332" s="1">
        <v>8.5</v>
      </c>
      <c r="E332" s="1">
        <v>11</v>
      </c>
      <c r="F332" s="1">
        <v>7.5</v>
      </c>
      <c r="I332" s="1">
        <v>37</v>
      </c>
      <c r="L332" s="1">
        <f>SUM(Tableau2[[#This Row],[Med_D1]:[Med_D7]])</f>
        <v>77</v>
      </c>
      <c r="M332" s="1">
        <f>Tableau2[[#This Row],[Med_E3]]+Tableau2[[#This Row],[Med_E2]]+Tableau2[[#This Row],[Med_E1]]</f>
        <v>37</v>
      </c>
      <c r="N332" s="1">
        <f>Tableau2[[#This Row],[Tot_MedD]]+Tableau2[[#This Row],[Tot_MedE]]</f>
        <v>114</v>
      </c>
      <c r="O332" s="1">
        <f>Tableau2[[#This Row],[Med_D1]]/Tableau2[[#This Row],[Med_D1]]</f>
        <v>1</v>
      </c>
      <c r="P332" s="1">
        <f>Tableau2[[#This Row],[Med_D2]]/Tableau2[[#This Row],[Med_D1]]</f>
        <v>0.33333333333333331</v>
      </c>
      <c r="Q332" s="1">
        <f>Tableau2[[#This Row],[Med_D3]]/Tableau2[[#This Row],[Med_D1]]</f>
        <v>0.22666666666666666</v>
      </c>
      <c r="R332" s="1">
        <f>Tableau2[[#This Row],[Med_D4]]/Tableau2[[#This Row],[Med_D1]]</f>
        <v>0.29333333333333333</v>
      </c>
      <c r="S332" s="1">
        <f>Tableau2[[#This Row],[Med_D5]]/Tableau2[[#This Row],[Med_D1]]</f>
        <v>0.2</v>
      </c>
      <c r="T332" s="1">
        <f>Tableau2[[#This Row],[Med_D6]]/Tableau2[[#This Row],[Med_D1]]</f>
        <v>0</v>
      </c>
      <c r="U332" s="1">
        <f>Tableau2[[#This Row],[Med_D7]]/Tableau2[[#This Row],[Med_D1]]</f>
        <v>0</v>
      </c>
      <c r="V332" s="1">
        <f>Tableau2[[#This Row],[Med_E1]]/Tableau2[[#This Row],[Med_D1]]</f>
        <v>0.98666666666666669</v>
      </c>
      <c r="W332" s="1">
        <f>Tableau2[[#This Row],[Med_E2]]/Tableau2[[#This Row],[Med_D1]]</f>
        <v>0</v>
      </c>
      <c r="X332" s="1">
        <f>Tableau2[[#This Row],[Med_E3]]/Tableau2[[#This Row],[Med_D1]]</f>
        <v>0</v>
      </c>
      <c r="Y332" s="1">
        <f>SUM(Tableau2[[#This Row],[Coe_Med_D1]:[Coe_Med_D7]])</f>
        <v>2.0533333333333332</v>
      </c>
      <c r="Z332" s="1">
        <f>Tableau2[[#This Row],[Tot_Coe_MedD]]+Tableau2[[#This Row],[Coe_Med_E1]]+Tableau2[[#This Row],[Coe_Med_E2]]+Tableau2[[#This Row],[Coe_Med_E3]]</f>
        <v>3.04</v>
      </c>
      <c r="AA332" s="4">
        <v>5</v>
      </c>
      <c r="AB332" s="4">
        <v>1</v>
      </c>
    </row>
    <row r="333" spans="1:28" x14ac:dyDescent="0.25">
      <c r="A333" t="s">
        <v>352</v>
      </c>
      <c r="B333" s="1">
        <v>28</v>
      </c>
      <c r="C333" s="1">
        <v>15</v>
      </c>
      <c r="D333" s="1">
        <v>18</v>
      </c>
      <c r="E333" s="1">
        <v>29.5</v>
      </c>
      <c r="F333" s="1">
        <v>9</v>
      </c>
      <c r="I333" s="1">
        <v>37</v>
      </c>
      <c r="L333" s="1">
        <f>SUM(Tableau2[[#This Row],[Med_D1]:[Med_D7]])</f>
        <v>99.5</v>
      </c>
      <c r="M333" s="1">
        <f>Tableau2[[#This Row],[Med_E3]]+Tableau2[[#This Row],[Med_E2]]+Tableau2[[#This Row],[Med_E1]]</f>
        <v>37</v>
      </c>
      <c r="N333" s="1">
        <f>Tableau2[[#This Row],[Tot_MedD]]+Tableau2[[#This Row],[Tot_MedE]]</f>
        <v>136.5</v>
      </c>
      <c r="O333" s="1">
        <f>Tableau2[[#This Row],[Med_D1]]/Tableau2[[#This Row],[Med_D1]]</f>
        <v>1</v>
      </c>
      <c r="P333" s="1">
        <f>Tableau2[[#This Row],[Med_D2]]/Tableau2[[#This Row],[Med_D1]]</f>
        <v>0.5357142857142857</v>
      </c>
      <c r="Q333" s="1">
        <f>Tableau2[[#This Row],[Med_D3]]/Tableau2[[#This Row],[Med_D1]]</f>
        <v>0.6428571428571429</v>
      </c>
      <c r="R333" s="1">
        <f>Tableau2[[#This Row],[Med_D4]]/Tableau2[[#This Row],[Med_D1]]</f>
        <v>1.0535714285714286</v>
      </c>
      <c r="S333" s="1">
        <f>Tableau2[[#This Row],[Med_D5]]/Tableau2[[#This Row],[Med_D1]]</f>
        <v>0.32142857142857145</v>
      </c>
      <c r="T333" s="1">
        <f>Tableau2[[#This Row],[Med_D6]]/Tableau2[[#This Row],[Med_D1]]</f>
        <v>0</v>
      </c>
      <c r="U333" s="1">
        <f>Tableau2[[#This Row],[Med_D7]]/Tableau2[[#This Row],[Med_D1]]</f>
        <v>0</v>
      </c>
      <c r="V333" s="1">
        <f>Tableau2[[#This Row],[Med_E1]]/Tableau2[[#This Row],[Med_D1]]</f>
        <v>1.3214285714285714</v>
      </c>
      <c r="W333" s="1">
        <f>Tableau2[[#This Row],[Med_E2]]/Tableau2[[#This Row],[Med_D1]]</f>
        <v>0</v>
      </c>
      <c r="X333" s="1">
        <f>Tableau2[[#This Row],[Med_E3]]/Tableau2[[#This Row],[Med_D1]]</f>
        <v>0</v>
      </c>
      <c r="Y333" s="1">
        <f>SUM(Tableau2[[#This Row],[Coe_Med_D1]:[Coe_Med_D7]])</f>
        <v>3.5535714285714284</v>
      </c>
      <c r="Z333" s="1">
        <f>Tableau2[[#This Row],[Tot_Coe_MedD]]+Tableau2[[#This Row],[Coe_Med_E1]]+Tableau2[[#This Row],[Coe_Med_E2]]+Tableau2[[#This Row],[Coe_Med_E3]]</f>
        <v>4.875</v>
      </c>
      <c r="AA333" s="4">
        <v>5</v>
      </c>
      <c r="AB333" s="4">
        <v>1</v>
      </c>
    </row>
    <row r="334" spans="1:28" x14ac:dyDescent="0.25">
      <c r="A334" t="s">
        <v>353</v>
      </c>
      <c r="B334" s="1">
        <v>25</v>
      </c>
      <c r="C334" s="1">
        <v>17</v>
      </c>
      <c r="D334" s="1">
        <v>15</v>
      </c>
      <c r="E334" s="1">
        <v>23</v>
      </c>
      <c r="F334" s="1">
        <v>11</v>
      </c>
      <c r="I334" s="1">
        <v>34</v>
      </c>
      <c r="L334" s="1">
        <f>SUM(Tableau2[[#This Row],[Med_D1]:[Med_D7]])</f>
        <v>91</v>
      </c>
      <c r="M334" s="1">
        <f>Tableau2[[#This Row],[Med_E3]]+Tableau2[[#This Row],[Med_E2]]+Tableau2[[#This Row],[Med_E1]]</f>
        <v>34</v>
      </c>
      <c r="N334" s="1">
        <f>Tableau2[[#This Row],[Tot_MedD]]+Tableau2[[#This Row],[Tot_MedE]]</f>
        <v>125</v>
      </c>
      <c r="O334" s="1">
        <f>Tableau2[[#This Row],[Med_D1]]/Tableau2[[#This Row],[Med_D1]]</f>
        <v>1</v>
      </c>
      <c r="P334" s="1">
        <f>Tableau2[[#This Row],[Med_D2]]/Tableau2[[#This Row],[Med_D1]]</f>
        <v>0.68</v>
      </c>
      <c r="Q334" s="1">
        <f>Tableau2[[#This Row],[Med_D3]]/Tableau2[[#This Row],[Med_D1]]</f>
        <v>0.6</v>
      </c>
      <c r="R334" s="1">
        <f>Tableau2[[#This Row],[Med_D4]]/Tableau2[[#This Row],[Med_D1]]</f>
        <v>0.92</v>
      </c>
      <c r="S334" s="1">
        <f>Tableau2[[#This Row],[Med_D5]]/Tableau2[[#This Row],[Med_D1]]</f>
        <v>0.44</v>
      </c>
      <c r="T334" s="1">
        <f>Tableau2[[#This Row],[Med_D6]]/Tableau2[[#This Row],[Med_D1]]</f>
        <v>0</v>
      </c>
      <c r="U334" s="1">
        <f>Tableau2[[#This Row],[Med_D7]]/Tableau2[[#This Row],[Med_D1]]</f>
        <v>0</v>
      </c>
      <c r="V334" s="1">
        <f>Tableau2[[#This Row],[Med_E1]]/Tableau2[[#This Row],[Med_D1]]</f>
        <v>1.36</v>
      </c>
      <c r="W334" s="1">
        <f>Tableau2[[#This Row],[Med_E2]]/Tableau2[[#This Row],[Med_D1]]</f>
        <v>0</v>
      </c>
      <c r="X334" s="1">
        <f>Tableau2[[#This Row],[Med_E3]]/Tableau2[[#This Row],[Med_D1]]</f>
        <v>0</v>
      </c>
      <c r="Y334" s="1">
        <f>SUM(Tableau2[[#This Row],[Coe_Med_D1]:[Coe_Med_D7]])</f>
        <v>3.64</v>
      </c>
      <c r="Z334" s="1">
        <f>Tableau2[[#This Row],[Tot_Coe_MedD]]+Tableau2[[#This Row],[Coe_Med_E1]]+Tableau2[[#This Row],[Coe_Med_E2]]+Tableau2[[#This Row],[Coe_Med_E3]]</f>
        <v>5</v>
      </c>
      <c r="AA334" s="4">
        <v>5</v>
      </c>
      <c r="AB334" s="4">
        <v>1</v>
      </c>
    </row>
    <row r="335" spans="1:28" x14ac:dyDescent="0.25">
      <c r="A335" t="s">
        <v>354</v>
      </c>
      <c r="B335" s="1">
        <v>44.5</v>
      </c>
      <c r="C335" s="1">
        <v>30</v>
      </c>
      <c r="D335" s="1">
        <v>20</v>
      </c>
      <c r="E335" s="1">
        <v>23.5</v>
      </c>
      <c r="I335" s="1">
        <v>43.5</v>
      </c>
      <c r="L335" s="1">
        <f>SUM(Tableau2[[#This Row],[Med_D1]:[Med_D7]])</f>
        <v>118</v>
      </c>
      <c r="M335" s="1">
        <f>Tableau2[[#This Row],[Med_E3]]+Tableau2[[#This Row],[Med_E2]]+Tableau2[[#This Row],[Med_E1]]</f>
        <v>43.5</v>
      </c>
      <c r="N335" s="1">
        <f>Tableau2[[#This Row],[Tot_MedD]]+Tableau2[[#This Row],[Tot_MedE]]</f>
        <v>161.5</v>
      </c>
      <c r="O335" s="1">
        <f>Tableau2[[#This Row],[Med_D1]]/Tableau2[[#This Row],[Med_D1]]</f>
        <v>1</v>
      </c>
      <c r="P335" s="1">
        <f>Tableau2[[#This Row],[Med_D2]]/Tableau2[[#This Row],[Med_D1]]</f>
        <v>0.6741573033707865</v>
      </c>
      <c r="Q335" s="1">
        <f>Tableau2[[#This Row],[Med_D3]]/Tableau2[[#This Row],[Med_D1]]</f>
        <v>0.449438202247191</v>
      </c>
      <c r="R335" s="1">
        <f>Tableau2[[#This Row],[Med_D4]]/Tableau2[[#This Row],[Med_D1]]</f>
        <v>0.5280898876404494</v>
      </c>
      <c r="S335" s="1">
        <f>Tableau2[[#This Row],[Med_D5]]/Tableau2[[#This Row],[Med_D1]]</f>
        <v>0</v>
      </c>
      <c r="T335" s="1">
        <f>Tableau2[[#This Row],[Med_D6]]/Tableau2[[#This Row],[Med_D1]]</f>
        <v>0</v>
      </c>
      <c r="U335" s="1">
        <f>Tableau2[[#This Row],[Med_D7]]/Tableau2[[#This Row],[Med_D1]]</f>
        <v>0</v>
      </c>
      <c r="V335" s="1">
        <f>Tableau2[[#This Row],[Med_E1]]/Tableau2[[#This Row],[Med_D1]]</f>
        <v>0.97752808988764039</v>
      </c>
      <c r="W335" s="1">
        <f>Tableau2[[#This Row],[Med_E2]]/Tableau2[[#This Row],[Med_D1]]</f>
        <v>0</v>
      </c>
      <c r="X335" s="1">
        <f>Tableau2[[#This Row],[Med_E3]]/Tableau2[[#This Row],[Med_D1]]</f>
        <v>0</v>
      </c>
      <c r="Y335" s="1">
        <f>SUM(Tableau2[[#This Row],[Coe_Med_D1]:[Coe_Med_D7]])</f>
        <v>2.6516853932584272</v>
      </c>
      <c r="Z335" s="1">
        <f>Tableau2[[#This Row],[Tot_Coe_MedD]]+Tableau2[[#This Row],[Coe_Med_E1]]+Tableau2[[#This Row],[Coe_Med_E2]]+Tableau2[[#This Row],[Coe_Med_E3]]</f>
        <v>3.6292134831460676</v>
      </c>
      <c r="AA335" s="4">
        <v>4</v>
      </c>
      <c r="AB335" s="4">
        <v>1</v>
      </c>
    </row>
    <row r="336" spans="1:28" x14ac:dyDescent="0.25">
      <c r="A336" t="s">
        <v>355</v>
      </c>
      <c r="B336" s="1">
        <v>31</v>
      </c>
      <c r="C336" s="1">
        <v>23</v>
      </c>
      <c r="D336" s="1">
        <v>9</v>
      </c>
      <c r="E336" s="1">
        <v>22</v>
      </c>
      <c r="I336" s="1">
        <v>33</v>
      </c>
      <c r="L336" s="1">
        <f>SUM(Tableau2[[#This Row],[Med_D1]:[Med_D7]])</f>
        <v>85</v>
      </c>
      <c r="M336" s="1">
        <f>Tableau2[[#This Row],[Med_E3]]+Tableau2[[#This Row],[Med_E2]]+Tableau2[[#This Row],[Med_E1]]</f>
        <v>33</v>
      </c>
      <c r="N336" s="1">
        <f>Tableau2[[#This Row],[Tot_MedD]]+Tableau2[[#This Row],[Tot_MedE]]</f>
        <v>118</v>
      </c>
      <c r="O336" s="1">
        <f>Tableau2[[#This Row],[Med_D1]]/Tableau2[[#This Row],[Med_D1]]</f>
        <v>1</v>
      </c>
      <c r="P336" s="1">
        <f>Tableau2[[#This Row],[Med_D2]]/Tableau2[[#This Row],[Med_D1]]</f>
        <v>0.74193548387096775</v>
      </c>
      <c r="Q336" s="1">
        <f>Tableau2[[#This Row],[Med_D3]]/Tableau2[[#This Row],[Med_D1]]</f>
        <v>0.29032258064516131</v>
      </c>
      <c r="R336" s="1">
        <f>Tableau2[[#This Row],[Med_D4]]/Tableau2[[#This Row],[Med_D1]]</f>
        <v>0.70967741935483875</v>
      </c>
      <c r="S336" s="1">
        <f>Tableau2[[#This Row],[Med_D5]]/Tableau2[[#This Row],[Med_D1]]</f>
        <v>0</v>
      </c>
      <c r="T336" s="1">
        <f>Tableau2[[#This Row],[Med_D6]]/Tableau2[[#This Row],[Med_D1]]</f>
        <v>0</v>
      </c>
      <c r="U336" s="1">
        <f>Tableau2[[#This Row],[Med_D7]]/Tableau2[[#This Row],[Med_D1]]</f>
        <v>0</v>
      </c>
      <c r="V336" s="1">
        <f>Tableau2[[#This Row],[Med_E1]]/Tableau2[[#This Row],[Med_D1]]</f>
        <v>1.064516129032258</v>
      </c>
      <c r="W336" s="1">
        <f>Tableau2[[#This Row],[Med_E2]]/Tableau2[[#This Row],[Med_D1]]</f>
        <v>0</v>
      </c>
      <c r="X336" s="1">
        <f>Tableau2[[#This Row],[Med_E3]]/Tableau2[[#This Row],[Med_D1]]</f>
        <v>0</v>
      </c>
      <c r="Y336" s="1">
        <f>SUM(Tableau2[[#This Row],[Coe_Med_D1]:[Coe_Med_D7]])</f>
        <v>2.741935483870968</v>
      </c>
      <c r="Z336" s="1">
        <f>Tableau2[[#This Row],[Tot_Coe_MedD]]+Tableau2[[#This Row],[Coe_Med_E1]]+Tableau2[[#This Row],[Coe_Med_E2]]+Tableau2[[#This Row],[Coe_Med_E3]]</f>
        <v>3.806451612903226</v>
      </c>
      <c r="AA336" s="4">
        <v>4</v>
      </c>
      <c r="AB336" s="4">
        <v>1</v>
      </c>
    </row>
    <row r="337" spans="1:28" x14ac:dyDescent="0.25">
      <c r="A337" t="s">
        <v>356</v>
      </c>
      <c r="B337" s="1">
        <v>45</v>
      </c>
      <c r="C337" s="1">
        <v>24</v>
      </c>
      <c r="D337" s="1">
        <v>19</v>
      </c>
      <c r="E337" s="1">
        <v>14.5</v>
      </c>
      <c r="I337" s="1">
        <v>39</v>
      </c>
      <c r="L337" s="1">
        <f>SUM(Tableau2[[#This Row],[Med_D1]:[Med_D7]])</f>
        <v>102.5</v>
      </c>
      <c r="M337" s="1">
        <f>Tableau2[[#This Row],[Med_E3]]+Tableau2[[#This Row],[Med_E2]]+Tableau2[[#This Row],[Med_E1]]</f>
        <v>39</v>
      </c>
      <c r="N337" s="1">
        <f>Tableau2[[#This Row],[Tot_MedD]]+Tableau2[[#This Row],[Tot_MedE]]</f>
        <v>141.5</v>
      </c>
      <c r="O337" s="1">
        <f>Tableau2[[#This Row],[Med_D1]]/Tableau2[[#This Row],[Med_D1]]</f>
        <v>1</v>
      </c>
      <c r="P337" s="1">
        <f>Tableau2[[#This Row],[Med_D2]]/Tableau2[[#This Row],[Med_D1]]</f>
        <v>0.53333333333333333</v>
      </c>
      <c r="Q337" s="1">
        <f>Tableau2[[#This Row],[Med_D3]]/Tableau2[[#This Row],[Med_D1]]</f>
        <v>0.42222222222222222</v>
      </c>
      <c r="R337" s="1">
        <f>Tableau2[[#This Row],[Med_D4]]/Tableau2[[#This Row],[Med_D1]]</f>
        <v>0.32222222222222224</v>
      </c>
      <c r="S337" s="1">
        <f>Tableau2[[#This Row],[Med_D5]]/Tableau2[[#This Row],[Med_D1]]</f>
        <v>0</v>
      </c>
      <c r="T337" s="1">
        <f>Tableau2[[#This Row],[Med_D6]]/Tableau2[[#This Row],[Med_D1]]</f>
        <v>0</v>
      </c>
      <c r="U337" s="1">
        <f>Tableau2[[#This Row],[Med_D7]]/Tableau2[[#This Row],[Med_D1]]</f>
        <v>0</v>
      </c>
      <c r="V337" s="1">
        <f>Tableau2[[#This Row],[Med_E1]]/Tableau2[[#This Row],[Med_D1]]</f>
        <v>0.8666666666666667</v>
      </c>
      <c r="W337" s="1">
        <f>Tableau2[[#This Row],[Med_E2]]/Tableau2[[#This Row],[Med_D1]]</f>
        <v>0</v>
      </c>
      <c r="X337" s="1">
        <f>Tableau2[[#This Row],[Med_E3]]/Tableau2[[#This Row],[Med_D1]]</f>
        <v>0</v>
      </c>
      <c r="Y337" s="1">
        <f>SUM(Tableau2[[#This Row],[Coe_Med_D1]:[Coe_Med_D7]])</f>
        <v>2.2777777777777777</v>
      </c>
      <c r="Z337" s="1">
        <f>Tableau2[[#This Row],[Tot_Coe_MedD]]+Tableau2[[#This Row],[Coe_Med_E1]]+Tableau2[[#This Row],[Coe_Med_E2]]+Tableau2[[#This Row],[Coe_Med_E3]]</f>
        <v>3.1444444444444444</v>
      </c>
      <c r="AA337" s="4">
        <v>4</v>
      </c>
      <c r="AB337" s="4">
        <v>1</v>
      </c>
    </row>
    <row r="338" spans="1:28" x14ac:dyDescent="0.25">
      <c r="A338" t="s">
        <v>357</v>
      </c>
      <c r="B338" s="1">
        <v>36</v>
      </c>
      <c r="C338" s="1">
        <v>19</v>
      </c>
      <c r="D338" s="1">
        <v>14</v>
      </c>
      <c r="E338" s="1">
        <v>11</v>
      </c>
      <c r="I338" s="1">
        <v>26</v>
      </c>
      <c r="L338" s="1">
        <f>SUM(Tableau2[[#This Row],[Med_D1]:[Med_D7]])</f>
        <v>80</v>
      </c>
      <c r="M338" s="1">
        <f>Tableau2[[#This Row],[Med_E3]]+Tableau2[[#This Row],[Med_E2]]+Tableau2[[#This Row],[Med_E1]]</f>
        <v>26</v>
      </c>
      <c r="N338" s="1">
        <f>Tableau2[[#This Row],[Tot_MedD]]+Tableau2[[#This Row],[Tot_MedE]]</f>
        <v>106</v>
      </c>
      <c r="O338" s="1">
        <f>Tableau2[[#This Row],[Med_D1]]/Tableau2[[#This Row],[Med_D1]]</f>
        <v>1</v>
      </c>
      <c r="P338" s="1">
        <f>Tableau2[[#This Row],[Med_D2]]/Tableau2[[#This Row],[Med_D1]]</f>
        <v>0.52777777777777779</v>
      </c>
      <c r="Q338" s="1">
        <f>Tableau2[[#This Row],[Med_D3]]/Tableau2[[#This Row],[Med_D1]]</f>
        <v>0.3888888888888889</v>
      </c>
      <c r="R338" s="1">
        <f>Tableau2[[#This Row],[Med_D4]]/Tableau2[[#This Row],[Med_D1]]</f>
        <v>0.30555555555555558</v>
      </c>
      <c r="S338" s="1">
        <f>Tableau2[[#This Row],[Med_D5]]/Tableau2[[#This Row],[Med_D1]]</f>
        <v>0</v>
      </c>
      <c r="T338" s="1">
        <f>Tableau2[[#This Row],[Med_D6]]/Tableau2[[#This Row],[Med_D1]]</f>
        <v>0</v>
      </c>
      <c r="U338" s="1">
        <f>Tableau2[[#This Row],[Med_D7]]/Tableau2[[#This Row],[Med_D1]]</f>
        <v>0</v>
      </c>
      <c r="V338" s="1">
        <f>Tableau2[[#This Row],[Med_E1]]/Tableau2[[#This Row],[Med_D1]]</f>
        <v>0.72222222222222221</v>
      </c>
      <c r="W338" s="1">
        <f>Tableau2[[#This Row],[Med_E2]]/Tableau2[[#This Row],[Med_D1]]</f>
        <v>0</v>
      </c>
      <c r="X338" s="1">
        <f>Tableau2[[#This Row],[Med_E3]]/Tableau2[[#This Row],[Med_D1]]</f>
        <v>0</v>
      </c>
      <c r="Y338" s="1">
        <f>SUM(Tableau2[[#This Row],[Coe_Med_D1]:[Coe_Med_D7]])</f>
        <v>2.2222222222222223</v>
      </c>
      <c r="Z338" s="1">
        <f>Tableau2[[#This Row],[Tot_Coe_MedD]]+Tableau2[[#This Row],[Coe_Med_E1]]+Tableau2[[#This Row],[Coe_Med_E2]]+Tableau2[[#This Row],[Coe_Med_E3]]</f>
        <v>2.9444444444444446</v>
      </c>
      <c r="AA338" s="4">
        <v>4</v>
      </c>
      <c r="AB338" s="4">
        <v>1</v>
      </c>
    </row>
    <row r="339" spans="1:28" x14ac:dyDescent="0.25">
      <c r="A339" t="s">
        <v>358</v>
      </c>
      <c r="B339" s="1">
        <v>50.5</v>
      </c>
      <c r="C339" s="1">
        <v>22.5</v>
      </c>
      <c r="D339" s="1">
        <v>13.5</v>
      </c>
      <c r="E339" s="1">
        <v>10</v>
      </c>
      <c r="I339" s="1">
        <v>39.5</v>
      </c>
      <c r="L339" s="1">
        <f>SUM(Tableau2[[#This Row],[Med_D1]:[Med_D7]])</f>
        <v>96.5</v>
      </c>
      <c r="M339" s="1">
        <f>Tableau2[[#This Row],[Med_E3]]+Tableau2[[#This Row],[Med_E2]]+Tableau2[[#This Row],[Med_E1]]</f>
        <v>39.5</v>
      </c>
      <c r="N339" s="1">
        <f>Tableau2[[#This Row],[Tot_MedD]]+Tableau2[[#This Row],[Tot_MedE]]</f>
        <v>136</v>
      </c>
      <c r="O339" s="1">
        <f>Tableau2[[#This Row],[Med_D1]]/Tableau2[[#This Row],[Med_D1]]</f>
        <v>1</v>
      </c>
      <c r="P339" s="1">
        <f>Tableau2[[#This Row],[Med_D2]]/Tableau2[[#This Row],[Med_D1]]</f>
        <v>0.44554455445544555</v>
      </c>
      <c r="Q339" s="1">
        <f>Tableau2[[#This Row],[Med_D3]]/Tableau2[[#This Row],[Med_D1]]</f>
        <v>0.26732673267326734</v>
      </c>
      <c r="R339" s="1">
        <f>Tableau2[[#This Row],[Med_D4]]/Tableau2[[#This Row],[Med_D1]]</f>
        <v>0.19801980198019803</v>
      </c>
      <c r="S339" s="1">
        <f>Tableau2[[#This Row],[Med_D5]]/Tableau2[[#This Row],[Med_D1]]</f>
        <v>0</v>
      </c>
      <c r="T339" s="1">
        <f>Tableau2[[#This Row],[Med_D6]]/Tableau2[[#This Row],[Med_D1]]</f>
        <v>0</v>
      </c>
      <c r="U339" s="1">
        <f>Tableau2[[#This Row],[Med_D7]]/Tableau2[[#This Row],[Med_D1]]</f>
        <v>0</v>
      </c>
      <c r="V339" s="1">
        <f>Tableau2[[#This Row],[Med_E1]]/Tableau2[[#This Row],[Med_D1]]</f>
        <v>0.78217821782178221</v>
      </c>
      <c r="W339" s="1">
        <f>Tableau2[[#This Row],[Med_E2]]/Tableau2[[#This Row],[Med_D1]]</f>
        <v>0</v>
      </c>
      <c r="X339" s="1">
        <f>Tableau2[[#This Row],[Med_E3]]/Tableau2[[#This Row],[Med_D1]]</f>
        <v>0</v>
      </c>
      <c r="Y339" s="1">
        <f>SUM(Tableau2[[#This Row],[Coe_Med_D1]:[Coe_Med_D7]])</f>
        <v>1.9108910891089108</v>
      </c>
      <c r="Z339" s="1">
        <f>Tableau2[[#This Row],[Tot_Coe_MedD]]+Tableau2[[#This Row],[Coe_Med_E1]]+Tableau2[[#This Row],[Coe_Med_E2]]+Tableau2[[#This Row],[Coe_Med_E3]]</f>
        <v>2.6930693069306928</v>
      </c>
      <c r="AA339" s="4">
        <v>4</v>
      </c>
      <c r="AB339" s="4">
        <v>1</v>
      </c>
    </row>
    <row r="340" spans="1:28" x14ac:dyDescent="0.25">
      <c r="A340" t="s">
        <v>359</v>
      </c>
      <c r="B340" s="1">
        <v>57.5</v>
      </c>
      <c r="C340" s="1">
        <v>30.5</v>
      </c>
      <c r="D340" s="1">
        <v>11.5</v>
      </c>
      <c r="E340" s="1">
        <v>10.5</v>
      </c>
      <c r="I340" s="1">
        <v>25</v>
      </c>
      <c r="L340" s="1">
        <f>SUM(Tableau2[[#This Row],[Med_D1]:[Med_D7]])</f>
        <v>110</v>
      </c>
      <c r="M340" s="1">
        <f>Tableau2[[#This Row],[Med_E3]]+Tableau2[[#This Row],[Med_E2]]+Tableau2[[#This Row],[Med_E1]]</f>
        <v>25</v>
      </c>
      <c r="N340" s="1">
        <f>Tableau2[[#This Row],[Tot_MedD]]+Tableau2[[#This Row],[Tot_MedE]]</f>
        <v>135</v>
      </c>
      <c r="O340" s="1">
        <f>Tableau2[[#This Row],[Med_D1]]/Tableau2[[#This Row],[Med_D1]]</f>
        <v>1</v>
      </c>
      <c r="P340" s="1">
        <f>Tableau2[[#This Row],[Med_D2]]/Tableau2[[#This Row],[Med_D1]]</f>
        <v>0.5304347826086957</v>
      </c>
      <c r="Q340" s="1">
        <f>Tableau2[[#This Row],[Med_D3]]/Tableau2[[#This Row],[Med_D1]]</f>
        <v>0.2</v>
      </c>
      <c r="R340" s="1">
        <f>Tableau2[[#This Row],[Med_D4]]/Tableau2[[#This Row],[Med_D1]]</f>
        <v>0.18260869565217391</v>
      </c>
      <c r="S340" s="1">
        <f>Tableau2[[#This Row],[Med_D5]]/Tableau2[[#This Row],[Med_D1]]</f>
        <v>0</v>
      </c>
      <c r="T340" s="1">
        <f>Tableau2[[#This Row],[Med_D6]]/Tableau2[[#This Row],[Med_D1]]</f>
        <v>0</v>
      </c>
      <c r="U340" s="1">
        <f>Tableau2[[#This Row],[Med_D7]]/Tableau2[[#This Row],[Med_D1]]</f>
        <v>0</v>
      </c>
      <c r="V340" s="1">
        <f>Tableau2[[#This Row],[Med_E1]]/Tableau2[[#This Row],[Med_D1]]</f>
        <v>0.43478260869565216</v>
      </c>
      <c r="W340" s="1">
        <f>Tableau2[[#This Row],[Med_E2]]/Tableau2[[#This Row],[Med_D1]]</f>
        <v>0</v>
      </c>
      <c r="X340" s="1">
        <f>Tableau2[[#This Row],[Med_E3]]/Tableau2[[#This Row],[Med_D1]]</f>
        <v>0</v>
      </c>
      <c r="Y340" s="1">
        <f>SUM(Tableau2[[#This Row],[Coe_Med_D1]:[Coe_Med_D7]])</f>
        <v>1.9130434782608696</v>
      </c>
      <c r="Z340" s="1">
        <f>Tableau2[[#This Row],[Tot_Coe_MedD]]+Tableau2[[#This Row],[Coe_Med_E1]]+Tableau2[[#This Row],[Coe_Med_E2]]+Tableau2[[#This Row],[Coe_Med_E3]]</f>
        <v>2.347826086956522</v>
      </c>
      <c r="AA340" s="4">
        <v>4</v>
      </c>
      <c r="AB340" s="4">
        <v>1</v>
      </c>
    </row>
    <row r="341" spans="1:28" x14ac:dyDescent="0.25">
      <c r="A341" t="s">
        <v>360</v>
      </c>
      <c r="B341" s="1">
        <v>29</v>
      </c>
      <c r="C341" s="1">
        <v>28</v>
      </c>
      <c r="D341" s="1">
        <v>9</v>
      </c>
      <c r="E341" s="1">
        <v>11</v>
      </c>
      <c r="I341" s="1">
        <v>9</v>
      </c>
      <c r="L341" s="1">
        <f>SUM(Tableau2[[#This Row],[Med_D1]:[Med_D7]])</f>
        <v>77</v>
      </c>
      <c r="M341" s="1">
        <f>Tableau2[[#This Row],[Med_E3]]+Tableau2[[#This Row],[Med_E2]]+Tableau2[[#This Row],[Med_E1]]</f>
        <v>9</v>
      </c>
      <c r="N341" s="1">
        <f>Tableau2[[#This Row],[Tot_MedD]]+Tableau2[[#This Row],[Tot_MedE]]</f>
        <v>86</v>
      </c>
      <c r="O341" s="1">
        <f>Tableau2[[#This Row],[Med_D1]]/Tableau2[[#This Row],[Med_D1]]</f>
        <v>1</v>
      </c>
      <c r="P341" s="1">
        <f>Tableau2[[#This Row],[Med_D2]]/Tableau2[[#This Row],[Med_D1]]</f>
        <v>0.96551724137931039</v>
      </c>
      <c r="Q341" s="1">
        <f>Tableau2[[#This Row],[Med_D3]]/Tableau2[[#This Row],[Med_D1]]</f>
        <v>0.31034482758620691</v>
      </c>
      <c r="R341" s="1">
        <f>Tableau2[[#This Row],[Med_D4]]/Tableau2[[#This Row],[Med_D1]]</f>
        <v>0.37931034482758619</v>
      </c>
      <c r="S341" s="1">
        <f>Tableau2[[#This Row],[Med_D5]]/Tableau2[[#This Row],[Med_D1]]</f>
        <v>0</v>
      </c>
      <c r="T341" s="1">
        <f>Tableau2[[#This Row],[Med_D6]]/Tableau2[[#This Row],[Med_D1]]</f>
        <v>0</v>
      </c>
      <c r="U341" s="1">
        <f>Tableau2[[#This Row],[Med_D7]]/Tableau2[[#This Row],[Med_D1]]</f>
        <v>0</v>
      </c>
      <c r="V341" s="1">
        <f>Tableau2[[#This Row],[Med_E1]]/Tableau2[[#This Row],[Med_D1]]</f>
        <v>0.31034482758620691</v>
      </c>
      <c r="W341" s="1">
        <f>Tableau2[[#This Row],[Med_E2]]/Tableau2[[#This Row],[Med_D1]]</f>
        <v>0</v>
      </c>
      <c r="X341" s="1">
        <f>Tableau2[[#This Row],[Med_E3]]/Tableau2[[#This Row],[Med_D1]]</f>
        <v>0</v>
      </c>
      <c r="Y341" s="1">
        <f>SUM(Tableau2[[#This Row],[Coe_Med_D1]:[Coe_Med_D7]])</f>
        <v>2.6551724137931036</v>
      </c>
      <c r="Z341" s="1">
        <f>Tableau2[[#This Row],[Tot_Coe_MedD]]+Tableau2[[#This Row],[Coe_Med_E1]]+Tableau2[[#This Row],[Coe_Med_E2]]+Tableau2[[#This Row],[Coe_Med_E3]]</f>
        <v>2.9655172413793105</v>
      </c>
      <c r="AA341" s="4">
        <v>4</v>
      </c>
      <c r="AB341" s="4">
        <v>1</v>
      </c>
    </row>
    <row r="342" spans="1:28" x14ac:dyDescent="0.25">
      <c r="A342" t="s">
        <v>361</v>
      </c>
      <c r="B342" s="1">
        <v>61.5</v>
      </c>
      <c r="C342" s="1">
        <v>45.5</v>
      </c>
      <c r="D342" s="1">
        <v>59.5</v>
      </c>
      <c r="I342" s="1">
        <v>46</v>
      </c>
      <c r="L342" s="1">
        <f>SUM(Tableau2[[#This Row],[Med_D1]:[Med_D7]])</f>
        <v>166.5</v>
      </c>
      <c r="M342" s="1">
        <f>Tableau2[[#This Row],[Med_E3]]+Tableau2[[#This Row],[Med_E2]]+Tableau2[[#This Row],[Med_E1]]</f>
        <v>46</v>
      </c>
      <c r="N342" s="1">
        <f>Tableau2[[#This Row],[Tot_MedD]]+Tableau2[[#This Row],[Tot_MedE]]</f>
        <v>212.5</v>
      </c>
      <c r="O342" s="1">
        <f>Tableau2[[#This Row],[Med_D1]]/Tableau2[[#This Row],[Med_D1]]</f>
        <v>1</v>
      </c>
      <c r="P342" s="1">
        <f>Tableau2[[#This Row],[Med_D2]]/Tableau2[[#This Row],[Med_D1]]</f>
        <v>0.73983739837398377</v>
      </c>
      <c r="Q342" s="1">
        <f>Tableau2[[#This Row],[Med_D3]]/Tableau2[[#This Row],[Med_D1]]</f>
        <v>0.96747967479674801</v>
      </c>
      <c r="R342" s="1">
        <f>Tableau2[[#This Row],[Med_D4]]/Tableau2[[#This Row],[Med_D1]]</f>
        <v>0</v>
      </c>
      <c r="S342" s="1">
        <f>Tableau2[[#This Row],[Med_D5]]/Tableau2[[#This Row],[Med_D1]]</f>
        <v>0</v>
      </c>
      <c r="T342" s="1">
        <f>Tableau2[[#This Row],[Med_D6]]/Tableau2[[#This Row],[Med_D1]]</f>
        <v>0</v>
      </c>
      <c r="U342" s="1">
        <f>Tableau2[[#This Row],[Med_D7]]/Tableau2[[#This Row],[Med_D1]]</f>
        <v>0</v>
      </c>
      <c r="V342" s="1">
        <f>Tableau2[[#This Row],[Med_E1]]/Tableau2[[#This Row],[Med_D1]]</f>
        <v>0.74796747967479671</v>
      </c>
      <c r="W342" s="1">
        <f>Tableau2[[#This Row],[Med_E2]]/Tableau2[[#This Row],[Med_D1]]</f>
        <v>0</v>
      </c>
      <c r="X342" s="1">
        <f>Tableau2[[#This Row],[Med_E3]]/Tableau2[[#This Row],[Med_D1]]</f>
        <v>0</v>
      </c>
      <c r="Y342" s="1">
        <f>SUM(Tableau2[[#This Row],[Coe_Med_D1]:[Coe_Med_D7]])</f>
        <v>2.7073170731707314</v>
      </c>
      <c r="Z342" s="1">
        <f>Tableau2[[#This Row],[Tot_Coe_MedD]]+Tableau2[[#This Row],[Coe_Med_E1]]+Tableau2[[#This Row],[Coe_Med_E2]]+Tableau2[[#This Row],[Coe_Med_E3]]</f>
        <v>3.4552845528455283</v>
      </c>
      <c r="AA342" s="4">
        <v>3</v>
      </c>
      <c r="AB342" s="4">
        <v>1</v>
      </c>
    </row>
    <row r="343" spans="1:28" x14ac:dyDescent="0.25">
      <c r="A343" t="s">
        <v>362</v>
      </c>
      <c r="B343" s="1">
        <v>47</v>
      </c>
      <c r="C343" s="1">
        <v>22</v>
      </c>
      <c r="D343" s="1">
        <v>11</v>
      </c>
      <c r="E343" s="1">
        <v>20</v>
      </c>
      <c r="I343" s="1">
        <v>22</v>
      </c>
      <c r="L343" s="1">
        <f>SUM(Tableau2[[#This Row],[Med_D1]:[Med_D7]])</f>
        <v>100</v>
      </c>
      <c r="M343" s="1">
        <f>Tableau2[[#This Row],[Med_E3]]+Tableau2[[#This Row],[Med_E2]]+Tableau2[[#This Row],[Med_E1]]</f>
        <v>22</v>
      </c>
      <c r="N343" s="1">
        <f>Tableau2[[#This Row],[Tot_MedD]]+Tableau2[[#This Row],[Tot_MedE]]</f>
        <v>122</v>
      </c>
      <c r="O343" s="1">
        <f>Tableau2[[#This Row],[Med_D1]]/Tableau2[[#This Row],[Med_D1]]</f>
        <v>1</v>
      </c>
      <c r="P343" s="1">
        <f>Tableau2[[#This Row],[Med_D2]]/Tableau2[[#This Row],[Med_D1]]</f>
        <v>0.46808510638297873</v>
      </c>
      <c r="Q343" s="1">
        <f>Tableau2[[#This Row],[Med_D3]]/Tableau2[[#This Row],[Med_D1]]</f>
        <v>0.23404255319148937</v>
      </c>
      <c r="R343" s="1">
        <f>Tableau2[[#This Row],[Med_D4]]/Tableau2[[#This Row],[Med_D1]]</f>
        <v>0.42553191489361702</v>
      </c>
      <c r="S343" s="1">
        <f>Tableau2[[#This Row],[Med_D5]]/Tableau2[[#This Row],[Med_D1]]</f>
        <v>0</v>
      </c>
      <c r="T343" s="1">
        <f>Tableau2[[#This Row],[Med_D6]]/Tableau2[[#This Row],[Med_D1]]</f>
        <v>0</v>
      </c>
      <c r="U343" s="1">
        <f>Tableau2[[#This Row],[Med_D7]]/Tableau2[[#This Row],[Med_D1]]</f>
        <v>0</v>
      </c>
      <c r="V343" s="1">
        <f>Tableau2[[#This Row],[Med_E1]]/Tableau2[[#This Row],[Med_D1]]</f>
        <v>0.46808510638297873</v>
      </c>
      <c r="W343" s="1">
        <f>Tableau2[[#This Row],[Med_E2]]/Tableau2[[#This Row],[Med_D1]]</f>
        <v>0</v>
      </c>
      <c r="X343" s="1">
        <f>Tableau2[[#This Row],[Med_E3]]/Tableau2[[#This Row],[Med_D1]]</f>
        <v>0</v>
      </c>
      <c r="Y343" s="1">
        <f>SUM(Tableau2[[#This Row],[Coe_Med_D1]:[Coe_Med_D7]])</f>
        <v>2.1276595744680851</v>
      </c>
      <c r="Z343" s="1">
        <f>Tableau2[[#This Row],[Tot_Coe_MedD]]+Tableau2[[#This Row],[Coe_Med_E1]]+Tableau2[[#This Row],[Coe_Med_E2]]+Tableau2[[#This Row],[Coe_Med_E3]]</f>
        <v>2.5957446808510638</v>
      </c>
      <c r="AA343" s="4">
        <v>4</v>
      </c>
      <c r="AB343" s="4">
        <v>1</v>
      </c>
    </row>
    <row r="344" spans="1:28" x14ac:dyDescent="0.25">
      <c r="A344" t="s">
        <v>363</v>
      </c>
      <c r="B344" s="1">
        <v>38</v>
      </c>
      <c r="C344" s="1">
        <v>17</v>
      </c>
      <c r="D344" s="1">
        <v>17.5</v>
      </c>
      <c r="E344" s="1">
        <v>17.5</v>
      </c>
      <c r="I344" s="1">
        <v>22.5</v>
      </c>
      <c r="L344" s="1">
        <f>SUM(Tableau2[[#This Row],[Med_D1]:[Med_D7]])</f>
        <v>90</v>
      </c>
      <c r="M344" s="1">
        <f>Tableau2[[#This Row],[Med_E3]]+Tableau2[[#This Row],[Med_E2]]+Tableau2[[#This Row],[Med_E1]]</f>
        <v>22.5</v>
      </c>
      <c r="N344" s="1">
        <f>Tableau2[[#This Row],[Tot_MedD]]+Tableau2[[#This Row],[Tot_MedE]]</f>
        <v>112.5</v>
      </c>
      <c r="O344" s="1">
        <f>Tableau2[[#This Row],[Med_D1]]/Tableau2[[#This Row],[Med_D1]]</f>
        <v>1</v>
      </c>
      <c r="P344" s="1">
        <f>Tableau2[[#This Row],[Med_D2]]/Tableau2[[#This Row],[Med_D1]]</f>
        <v>0.44736842105263158</v>
      </c>
      <c r="Q344" s="1">
        <f>Tableau2[[#This Row],[Med_D3]]/Tableau2[[#This Row],[Med_D1]]</f>
        <v>0.46052631578947367</v>
      </c>
      <c r="R344" s="1">
        <f>Tableau2[[#This Row],[Med_D4]]/Tableau2[[#This Row],[Med_D1]]</f>
        <v>0.46052631578947367</v>
      </c>
      <c r="S344" s="1">
        <f>Tableau2[[#This Row],[Med_D5]]/Tableau2[[#This Row],[Med_D1]]</f>
        <v>0</v>
      </c>
      <c r="T344" s="1">
        <f>Tableau2[[#This Row],[Med_D6]]/Tableau2[[#This Row],[Med_D1]]</f>
        <v>0</v>
      </c>
      <c r="U344" s="1">
        <f>Tableau2[[#This Row],[Med_D7]]/Tableau2[[#This Row],[Med_D1]]</f>
        <v>0</v>
      </c>
      <c r="V344" s="1">
        <f>Tableau2[[#This Row],[Med_E1]]/Tableau2[[#This Row],[Med_D1]]</f>
        <v>0.59210526315789469</v>
      </c>
      <c r="W344" s="1">
        <f>Tableau2[[#This Row],[Med_E2]]/Tableau2[[#This Row],[Med_D1]]</f>
        <v>0</v>
      </c>
      <c r="X344" s="1">
        <f>Tableau2[[#This Row],[Med_E3]]/Tableau2[[#This Row],[Med_D1]]</f>
        <v>0</v>
      </c>
      <c r="Y344" s="1">
        <f>SUM(Tableau2[[#This Row],[Coe_Med_D1]:[Coe_Med_D7]])</f>
        <v>2.3684210526315788</v>
      </c>
      <c r="Z344" s="1">
        <f>Tableau2[[#This Row],[Tot_Coe_MedD]]+Tableau2[[#This Row],[Coe_Med_E1]]+Tableau2[[#This Row],[Coe_Med_E2]]+Tableau2[[#This Row],[Coe_Med_E3]]</f>
        <v>2.9605263157894735</v>
      </c>
      <c r="AA344" s="4">
        <v>4</v>
      </c>
      <c r="AB344" s="4">
        <v>1</v>
      </c>
    </row>
    <row r="345" spans="1:28" x14ac:dyDescent="0.25">
      <c r="A345" t="s">
        <v>364</v>
      </c>
      <c r="B345" s="1">
        <v>53.5</v>
      </c>
      <c r="C345" s="1">
        <v>47.5</v>
      </c>
      <c r="D345" s="1">
        <v>40</v>
      </c>
      <c r="E345" s="1">
        <v>22</v>
      </c>
      <c r="I345" s="1">
        <v>27</v>
      </c>
      <c r="L345" s="1">
        <f>SUM(Tableau2[[#This Row],[Med_D1]:[Med_D7]])</f>
        <v>163</v>
      </c>
      <c r="M345" s="1">
        <f>Tableau2[[#This Row],[Med_E3]]+Tableau2[[#This Row],[Med_E2]]+Tableau2[[#This Row],[Med_E1]]</f>
        <v>27</v>
      </c>
      <c r="N345" s="1">
        <f>Tableau2[[#This Row],[Tot_MedD]]+Tableau2[[#This Row],[Tot_MedE]]</f>
        <v>190</v>
      </c>
      <c r="O345" s="1">
        <f>Tableau2[[#This Row],[Med_D1]]/Tableau2[[#This Row],[Med_D1]]</f>
        <v>1</v>
      </c>
      <c r="P345" s="1">
        <f>Tableau2[[#This Row],[Med_D2]]/Tableau2[[#This Row],[Med_D1]]</f>
        <v>0.88785046728971961</v>
      </c>
      <c r="Q345" s="1">
        <f>Tableau2[[#This Row],[Med_D3]]/Tableau2[[#This Row],[Med_D1]]</f>
        <v>0.74766355140186913</v>
      </c>
      <c r="R345" s="1">
        <f>Tableau2[[#This Row],[Med_D4]]/Tableau2[[#This Row],[Med_D1]]</f>
        <v>0.41121495327102803</v>
      </c>
      <c r="S345" s="1">
        <f>Tableau2[[#This Row],[Med_D5]]/Tableau2[[#This Row],[Med_D1]]</f>
        <v>0</v>
      </c>
      <c r="T345" s="1">
        <f>Tableau2[[#This Row],[Med_D6]]/Tableau2[[#This Row],[Med_D1]]</f>
        <v>0</v>
      </c>
      <c r="U345" s="1">
        <f>Tableau2[[#This Row],[Med_D7]]/Tableau2[[#This Row],[Med_D1]]</f>
        <v>0</v>
      </c>
      <c r="V345" s="1">
        <f>Tableau2[[#This Row],[Med_E1]]/Tableau2[[#This Row],[Med_D1]]</f>
        <v>0.50467289719626163</v>
      </c>
      <c r="W345" s="1">
        <f>Tableau2[[#This Row],[Med_E2]]/Tableau2[[#This Row],[Med_D1]]</f>
        <v>0</v>
      </c>
      <c r="X345" s="1">
        <f>Tableau2[[#This Row],[Med_E3]]/Tableau2[[#This Row],[Med_D1]]</f>
        <v>0</v>
      </c>
      <c r="Y345" s="1">
        <f>SUM(Tableau2[[#This Row],[Coe_Med_D1]:[Coe_Med_D7]])</f>
        <v>3.0467289719626169</v>
      </c>
      <c r="Z345" s="1">
        <f>Tableau2[[#This Row],[Tot_Coe_MedD]]+Tableau2[[#This Row],[Coe_Med_E1]]+Tableau2[[#This Row],[Coe_Med_E2]]+Tableau2[[#This Row],[Coe_Med_E3]]</f>
        <v>3.5514018691588785</v>
      </c>
      <c r="AA345" s="4">
        <v>4</v>
      </c>
      <c r="AB345" s="4">
        <v>1</v>
      </c>
    </row>
    <row r="346" spans="1:28" x14ac:dyDescent="0.25">
      <c r="A346" t="s">
        <v>365</v>
      </c>
      <c r="B346" s="1">
        <v>56</v>
      </c>
      <c r="C346" s="1">
        <v>27</v>
      </c>
      <c r="D346" s="1">
        <v>8</v>
      </c>
      <c r="I346" s="1">
        <v>28</v>
      </c>
      <c r="L346" s="1">
        <f>SUM(Tableau2[[#This Row],[Med_D1]:[Med_D7]])</f>
        <v>91</v>
      </c>
      <c r="M346" s="1">
        <f>Tableau2[[#This Row],[Med_E3]]+Tableau2[[#This Row],[Med_E2]]+Tableau2[[#This Row],[Med_E1]]</f>
        <v>28</v>
      </c>
      <c r="N346" s="1">
        <f>Tableau2[[#This Row],[Tot_MedD]]+Tableau2[[#This Row],[Tot_MedE]]</f>
        <v>119</v>
      </c>
      <c r="O346" s="1">
        <f>Tableau2[[#This Row],[Med_D1]]/Tableau2[[#This Row],[Med_D1]]</f>
        <v>1</v>
      </c>
      <c r="P346" s="1">
        <f>Tableau2[[#This Row],[Med_D2]]/Tableau2[[#This Row],[Med_D1]]</f>
        <v>0.48214285714285715</v>
      </c>
      <c r="Q346" s="1">
        <f>Tableau2[[#This Row],[Med_D3]]/Tableau2[[#This Row],[Med_D1]]</f>
        <v>0.14285714285714285</v>
      </c>
      <c r="R346" s="1">
        <f>Tableau2[[#This Row],[Med_D4]]/Tableau2[[#This Row],[Med_D1]]</f>
        <v>0</v>
      </c>
      <c r="S346" s="1">
        <f>Tableau2[[#This Row],[Med_D5]]/Tableau2[[#This Row],[Med_D1]]</f>
        <v>0</v>
      </c>
      <c r="T346" s="1">
        <f>Tableau2[[#This Row],[Med_D6]]/Tableau2[[#This Row],[Med_D1]]</f>
        <v>0</v>
      </c>
      <c r="U346" s="1">
        <f>Tableau2[[#This Row],[Med_D7]]/Tableau2[[#This Row],[Med_D1]]</f>
        <v>0</v>
      </c>
      <c r="V346" s="1">
        <f>Tableau2[[#This Row],[Med_E1]]/Tableau2[[#This Row],[Med_D1]]</f>
        <v>0.5</v>
      </c>
      <c r="W346" s="1">
        <f>Tableau2[[#This Row],[Med_E2]]/Tableau2[[#This Row],[Med_D1]]</f>
        <v>0</v>
      </c>
      <c r="X346" s="1">
        <f>Tableau2[[#This Row],[Med_E3]]/Tableau2[[#This Row],[Med_D1]]</f>
        <v>0</v>
      </c>
      <c r="Y346" s="1">
        <f>SUM(Tableau2[[#This Row],[Coe_Med_D1]:[Coe_Med_D7]])</f>
        <v>1.625</v>
      </c>
      <c r="Z346" s="1">
        <f>Tableau2[[#This Row],[Tot_Coe_MedD]]+Tableau2[[#This Row],[Coe_Med_E1]]+Tableau2[[#This Row],[Coe_Med_E2]]+Tableau2[[#This Row],[Coe_Med_E3]]</f>
        <v>2.125</v>
      </c>
      <c r="AA346" s="4">
        <v>3</v>
      </c>
      <c r="AB346" s="4">
        <v>1</v>
      </c>
    </row>
    <row r="347" spans="1:28" x14ac:dyDescent="0.25">
      <c r="A347" t="s">
        <v>366</v>
      </c>
      <c r="B347" s="1">
        <v>32</v>
      </c>
      <c r="C347" s="1">
        <v>13</v>
      </c>
      <c r="D347" s="1">
        <v>7</v>
      </c>
      <c r="I347" s="1">
        <v>23</v>
      </c>
      <c r="L347" s="1">
        <f>SUM(Tableau2[[#This Row],[Med_D1]:[Med_D7]])</f>
        <v>52</v>
      </c>
      <c r="M347" s="1">
        <f>Tableau2[[#This Row],[Med_E3]]+Tableau2[[#This Row],[Med_E2]]+Tableau2[[#This Row],[Med_E1]]</f>
        <v>23</v>
      </c>
      <c r="N347" s="1">
        <f>Tableau2[[#This Row],[Tot_MedD]]+Tableau2[[#This Row],[Tot_MedE]]</f>
        <v>75</v>
      </c>
      <c r="O347" s="1">
        <f>Tableau2[[#This Row],[Med_D1]]/Tableau2[[#This Row],[Med_D1]]</f>
        <v>1</v>
      </c>
      <c r="P347" s="1">
        <f>Tableau2[[#This Row],[Med_D2]]/Tableau2[[#This Row],[Med_D1]]</f>
        <v>0.40625</v>
      </c>
      <c r="Q347" s="1">
        <f>Tableau2[[#This Row],[Med_D3]]/Tableau2[[#This Row],[Med_D1]]</f>
        <v>0.21875</v>
      </c>
      <c r="R347" s="1">
        <f>Tableau2[[#This Row],[Med_D4]]/Tableau2[[#This Row],[Med_D1]]</f>
        <v>0</v>
      </c>
      <c r="S347" s="1">
        <f>Tableau2[[#This Row],[Med_D5]]/Tableau2[[#This Row],[Med_D1]]</f>
        <v>0</v>
      </c>
      <c r="T347" s="1">
        <f>Tableau2[[#This Row],[Med_D6]]/Tableau2[[#This Row],[Med_D1]]</f>
        <v>0</v>
      </c>
      <c r="U347" s="1">
        <f>Tableau2[[#This Row],[Med_D7]]/Tableau2[[#This Row],[Med_D1]]</f>
        <v>0</v>
      </c>
      <c r="V347" s="1">
        <f>Tableau2[[#This Row],[Med_E1]]/Tableau2[[#This Row],[Med_D1]]</f>
        <v>0.71875</v>
      </c>
      <c r="W347" s="1">
        <f>Tableau2[[#This Row],[Med_E2]]/Tableau2[[#This Row],[Med_D1]]</f>
        <v>0</v>
      </c>
      <c r="X347" s="1">
        <f>Tableau2[[#This Row],[Med_E3]]/Tableau2[[#This Row],[Med_D1]]</f>
        <v>0</v>
      </c>
      <c r="Y347" s="1">
        <f>SUM(Tableau2[[#This Row],[Coe_Med_D1]:[Coe_Med_D7]])</f>
        <v>1.625</v>
      </c>
      <c r="Z347" s="1">
        <f>Tableau2[[#This Row],[Tot_Coe_MedD]]+Tableau2[[#This Row],[Coe_Med_E1]]+Tableau2[[#This Row],[Coe_Med_E2]]+Tableau2[[#This Row],[Coe_Med_E3]]</f>
        <v>2.34375</v>
      </c>
      <c r="AA347" s="4">
        <v>3</v>
      </c>
      <c r="AB347" s="4">
        <v>1</v>
      </c>
    </row>
    <row r="348" spans="1:28" x14ac:dyDescent="0.25">
      <c r="A348" t="s">
        <v>367</v>
      </c>
      <c r="B348" s="1">
        <v>42</v>
      </c>
      <c r="C348" s="1">
        <v>34</v>
      </c>
      <c r="D348" s="1">
        <v>26</v>
      </c>
      <c r="E348" s="1">
        <v>20.5</v>
      </c>
      <c r="I348" s="1">
        <v>42.5</v>
      </c>
      <c r="L348" s="1">
        <f>SUM(Tableau2[[#This Row],[Med_D1]:[Med_D7]])</f>
        <v>122.5</v>
      </c>
      <c r="M348" s="1">
        <f>Tableau2[[#This Row],[Med_E3]]+Tableau2[[#This Row],[Med_E2]]+Tableau2[[#This Row],[Med_E1]]</f>
        <v>42.5</v>
      </c>
      <c r="N348" s="1">
        <f>Tableau2[[#This Row],[Tot_MedD]]+Tableau2[[#This Row],[Tot_MedE]]</f>
        <v>165</v>
      </c>
      <c r="O348" s="1">
        <f>Tableau2[[#This Row],[Med_D1]]/Tableau2[[#This Row],[Med_D1]]</f>
        <v>1</v>
      </c>
      <c r="P348" s="1">
        <f>Tableau2[[#This Row],[Med_D2]]/Tableau2[[#This Row],[Med_D1]]</f>
        <v>0.80952380952380953</v>
      </c>
      <c r="Q348" s="1">
        <f>Tableau2[[#This Row],[Med_D3]]/Tableau2[[#This Row],[Med_D1]]</f>
        <v>0.61904761904761907</v>
      </c>
      <c r="R348" s="1">
        <f>Tableau2[[#This Row],[Med_D4]]/Tableau2[[#This Row],[Med_D1]]</f>
        <v>0.48809523809523808</v>
      </c>
      <c r="S348" s="1">
        <f>Tableau2[[#This Row],[Med_D5]]/Tableau2[[#This Row],[Med_D1]]</f>
        <v>0</v>
      </c>
      <c r="T348" s="1">
        <f>Tableau2[[#This Row],[Med_D6]]/Tableau2[[#This Row],[Med_D1]]</f>
        <v>0</v>
      </c>
      <c r="U348" s="1">
        <f>Tableau2[[#This Row],[Med_D7]]/Tableau2[[#This Row],[Med_D1]]</f>
        <v>0</v>
      </c>
      <c r="V348" s="1">
        <f>Tableau2[[#This Row],[Med_E1]]/Tableau2[[#This Row],[Med_D1]]</f>
        <v>1.0119047619047619</v>
      </c>
      <c r="W348" s="1">
        <f>Tableau2[[#This Row],[Med_E2]]/Tableau2[[#This Row],[Med_D1]]</f>
        <v>0</v>
      </c>
      <c r="X348" s="1">
        <f>Tableau2[[#This Row],[Med_E3]]/Tableau2[[#This Row],[Med_D1]]</f>
        <v>0</v>
      </c>
      <c r="Y348" s="1">
        <f>SUM(Tableau2[[#This Row],[Coe_Med_D1]:[Coe_Med_D7]])</f>
        <v>2.916666666666667</v>
      </c>
      <c r="Z348" s="1">
        <f>Tableau2[[#This Row],[Tot_Coe_MedD]]+Tableau2[[#This Row],[Coe_Med_E1]]+Tableau2[[#This Row],[Coe_Med_E2]]+Tableau2[[#This Row],[Coe_Med_E3]]</f>
        <v>3.9285714285714288</v>
      </c>
      <c r="AA348" s="4">
        <v>4</v>
      </c>
      <c r="AB348" s="4">
        <v>1</v>
      </c>
    </row>
    <row r="349" spans="1:28" x14ac:dyDescent="0.25">
      <c r="A349" t="s">
        <v>368</v>
      </c>
      <c r="B349" s="1">
        <v>42</v>
      </c>
      <c r="C349" s="1">
        <v>32</v>
      </c>
      <c r="D349" s="1">
        <v>25</v>
      </c>
      <c r="E349" s="1">
        <v>19</v>
      </c>
      <c r="I349" s="1">
        <v>41</v>
      </c>
      <c r="L349" s="1">
        <f>SUM(Tableau2[[#This Row],[Med_D1]:[Med_D7]])</f>
        <v>118</v>
      </c>
      <c r="M349" s="1">
        <f>Tableau2[[#This Row],[Med_E3]]+Tableau2[[#This Row],[Med_E2]]+Tableau2[[#This Row],[Med_E1]]</f>
        <v>41</v>
      </c>
      <c r="N349" s="1">
        <f>Tableau2[[#This Row],[Tot_MedD]]+Tableau2[[#This Row],[Tot_MedE]]</f>
        <v>159</v>
      </c>
      <c r="O349" s="1">
        <f>Tableau2[[#This Row],[Med_D1]]/Tableau2[[#This Row],[Med_D1]]</f>
        <v>1</v>
      </c>
      <c r="P349" s="1">
        <f>Tableau2[[#This Row],[Med_D2]]/Tableau2[[#This Row],[Med_D1]]</f>
        <v>0.76190476190476186</v>
      </c>
      <c r="Q349" s="1">
        <f>Tableau2[[#This Row],[Med_D3]]/Tableau2[[#This Row],[Med_D1]]</f>
        <v>0.59523809523809523</v>
      </c>
      <c r="R349" s="1">
        <f>Tableau2[[#This Row],[Med_D4]]/Tableau2[[#This Row],[Med_D1]]</f>
        <v>0.45238095238095238</v>
      </c>
      <c r="S349" s="1">
        <f>Tableau2[[#This Row],[Med_D5]]/Tableau2[[#This Row],[Med_D1]]</f>
        <v>0</v>
      </c>
      <c r="T349" s="1">
        <f>Tableau2[[#This Row],[Med_D6]]/Tableau2[[#This Row],[Med_D1]]</f>
        <v>0</v>
      </c>
      <c r="U349" s="1">
        <f>Tableau2[[#This Row],[Med_D7]]/Tableau2[[#This Row],[Med_D1]]</f>
        <v>0</v>
      </c>
      <c r="V349" s="1">
        <f>Tableau2[[#This Row],[Med_E1]]/Tableau2[[#This Row],[Med_D1]]</f>
        <v>0.97619047619047616</v>
      </c>
      <c r="W349" s="1">
        <f>Tableau2[[#This Row],[Med_E2]]/Tableau2[[#This Row],[Med_D1]]</f>
        <v>0</v>
      </c>
      <c r="X349" s="1">
        <f>Tableau2[[#This Row],[Med_E3]]/Tableau2[[#This Row],[Med_D1]]</f>
        <v>0</v>
      </c>
      <c r="Y349" s="1">
        <f>SUM(Tableau2[[#This Row],[Coe_Med_D1]:[Coe_Med_D7]])</f>
        <v>2.8095238095238098</v>
      </c>
      <c r="Z349" s="1">
        <f>Tableau2[[#This Row],[Tot_Coe_MedD]]+Tableau2[[#This Row],[Coe_Med_E1]]+Tableau2[[#This Row],[Coe_Med_E2]]+Tableau2[[#This Row],[Coe_Med_E3]]</f>
        <v>3.785714285714286</v>
      </c>
      <c r="AA349" s="4">
        <v>4</v>
      </c>
      <c r="AB349" s="4">
        <v>1</v>
      </c>
    </row>
    <row r="350" spans="1:28" x14ac:dyDescent="0.25">
      <c r="A350" t="s">
        <v>369</v>
      </c>
      <c r="B350" s="1">
        <v>34</v>
      </c>
      <c r="C350" s="1">
        <v>27</v>
      </c>
      <c r="D350" s="1">
        <v>27</v>
      </c>
      <c r="E350" s="1">
        <v>21</v>
      </c>
      <c r="I350" s="1">
        <v>17</v>
      </c>
      <c r="J350" s="1">
        <v>6</v>
      </c>
      <c r="L350" s="1">
        <f>SUM(Tableau2[[#This Row],[Med_D1]:[Med_D7]])</f>
        <v>109</v>
      </c>
      <c r="M350" s="1">
        <f>Tableau2[[#This Row],[Med_E3]]+Tableau2[[#This Row],[Med_E2]]+Tableau2[[#This Row],[Med_E1]]</f>
        <v>23</v>
      </c>
      <c r="N350" s="1">
        <f>Tableau2[[#This Row],[Tot_MedD]]+Tableau2[[#This Row],[Tot_MedE]]</f>
        <v>132</v>
      </c>
      <c r="O350" s="1">
        <f>Tableau2[[#This Row],[Med_D1]]/Tableau2[[#This Row],[Med_D1]]</f>
        <v>1</v>
      </c>
      <c r="P350" s="1">
        <f>Tableau2[[#This Row],[Med_D2]]/Tableau2[[#This Row],[Med_D1]]</f>
        <v>0.79411764705882348</v>
      </c>
      <c r="Q350" s="1">
        <f>Tableau2[[#This Row],[Med_D3]]/Tableau2[[#This Row],[Med_D1]]</f>
        <v>0.79411764705882348</v>
      </c>
      <c r="R350" s="1">
        <f>Tableau2[[#This Row],[Med_D4]]/Tableau2[[#This Row],[Med_D1]]</f>
        <v>0.61764705882352944</v>
      </c>
      <c r="S350" s="1">
        <f>Tableau2[[#This Row],[Med_D5]]/Tableau2[[#This Row],[Med_D1]]</f>
        <v>0</v>
      </c>
      <c r="T350" s="1">
        <f>Tableau2[[#This Row],[Med_D6]]/Tableau2[[#This Row],[Med_D1]]</f>
        <v>0</v>
      </c>
      <c r="U350" s="1">
        <f>Tableau2[[#This Row],[Med_D7]]/Tableau2[[#This Row],[Med_D1]]</f>
        <v>0</v>
      </c>
      <c r="V350" s="1">
        <f>Tableau2[[#This Row],[Med_E1]]/Tableau2[[#This Row],[Med_D1]]</f>
        <v>0.5</v>
      </c>
      <c r="W350" s="1">
        <f>Tableau2[[#This Row],[Med_E2]]/Tableau2[[#This Row],[Med_D1]]</f>
        <v>0.17647058823529413</v>
      </c>
      <c r="X350" s="1">
        <f>Tableau2[[#This Row],[Med_E3]]/Tableau2[[#This Row],[Med_D1]]</f>
        <v>0</v>
      </c>
      <c r="Y350" s="1">
        <f>SUM(Tableau2[[#This Row],[Coe_Med_D1]:[Coe_Med_D7]])</f>
        <v>3.2058823529411762</v>
      </c>
      <c r="Z350" s="1">
        <f>Tableau2[[#This Row],[Tot_Coe_MedD]]+Tableau2[[#This Row],[Coe_Med_E1]]+Tableau2[[#This Row],[Coe_Med_E2]]+Tableau2[[#This Row],[Coe_Med_E3]]</f>
        <v>3.8823529411764701</v>
      </c>
      <c r="AA350" s="4">
        <v>4</v>
      </c>
      <c r="AB350" s="4">
        <v>2</v>
      </c>
    </row>
    <row r="351" spans="1:28" x14ac:dyDescent="0.25">
      <c r="A351" t="s">
        <v>370</v>
      </c>
      <c r="B351" s="1">
        <v>44</v>
      </c>
      <c r="C351" s="1">
        <v>22</v>
      </c>
      <c r="D351" s="1">
        <v>21</v>
      </c>
      <c r="I351" s="1">
        <v>26</v>
      </c>
      <c r="J351" s="1">
        <v>8</v>
      </c>
      <c r="L351" s="1">
        <f>SUM(Tableau2[[#This Row],[Med_D1]:[Med_D7]])</f>
        <v>87</v>
      </c>
      <c r="M351" s="1">
        <f>Tableau2[[#This Row],[Med_E3]]+Tableau2[[#This Row],[Med_E2]]+Tableau2[[#This Row],[Med_E1]]</f>
        <v>34</v>
      </c>
      <c r="N351" s="1">
        <f>Tableau2[[#This Row],[Tot_MedD]]+Tableau2[[#This Row],[Tot_MedE]]</f>
        <v>121</v>
      </c>
      <c r="O351" s="1">
        <f>Tableau2[[#This Row],[Med_D1]]/Tableau2[[#This Row],[Med_D1]]</f>
        <v>1</v>
      </c>
      <c r="P351" s="1">
        <f>Tableau2[[#This Row],[Med_D2]]/Tableau2[[#This Row],[Med_D1]]</f>
        <v>0.5</v>
      </c>
      <c r="Q351" s="1">
        <f>Tableau2[[#This Row],[Med_D3]]/Tableau2[[#This Row],[Med_D1]]</f>
        <v>0.47727272727272729</v>
      </c>
      <c r="R351" s="1">
        <f>Tableau2[[#This Row],[Med_D4]]/Tableau2[[#This Row],[Med_D1]]</f>
        <v>0</v>
      </c>
      <c r="S351" s="1">
        <f>Tableau2[[#This Row],[Med_D5]]/Tableau2[[#This Row],[Med_D1]]</f>
        <v>0</v>
      </c>
      <c r="T351" s="1">
        <f>Tableau2[[#This Row],[Med_D6]]/Tableau2[[#This Row],[Med_D1]]</f>
        <v>0</v>
      </c>
      <c r="U351" s="1">
        <f>Tableau2[[#This Row],[Med_D7]]/Tableau2[[#This Row],[Med_D1]]</f>
        <v>0</v>
      </c>
      <c r="V351" s="1">
        <f>Tableau2[[#This Row],[Med_E1]]/Tableau2[[#This Row],[Med_D1]]</f>
        <v>0.59090909090909094</v>
      </c>
      <c r="W351" s="1">
        <f>Tableau2[[#This Row],[Med_E2]]/Tableau2[[#This Row],[Med_D1]]</f>
        <v>0.18181818181818182</v>
      </c>
      <c r="X351" s="1">
        <f>Tableau2[[#This Row],[Med_E3]]/Tableau2[[#This Row],[Med_D1]]</f>
        <v>0</v>
      </c>
      <c r="Y351" s="1">
        <f>SUM(Tableau2[[#This Row],[Coe_Med_D1]:[Coe_Med_D7]])</f>
        <v>1.9772727272727273</v>
      </c>
      <c r="Z351" s="1">
        <f>Tableau2[[#This Row],[Tot_Coe_MedD]]+Tableau2[[#This Row],[Coe_Med_E1]]+Tableau2[[#This Row],[Coe_Med_E2]]+Tableau2[[#This Row],[Coe_Med_E3]]</f>
        <v>2.75</v>
      </c>
      <c r="AA351" s="4">
        <v>3</v>
      </c>
      <c r="AB351" s="4">
        <v>2</v>
      </c>
    </row>
    <row r="352" spans="1:28" x14ac:dyDescent="0.25">
      <c r="A352" t="s">
        <v>371</v>
      </c>
      <c r="B352" s="1">
        <v>43</v>
      </c>
      <c r="C352" s="1">
        <v>29</v>
      </c>
      <c r="D352" s="1">
        <v>23</v>
      </c>
      <c r="E352" s="1">
        <v>13</v>
      </c>
      <c r="I352" s="1">
        <v>28</v>
      </c>
      <c r="J352" s="1">
        <v>8</v>
      </c>
      <c r="L352" s="1">
        <f>SUM(Tableau2[[#This Row],[Med_D1]:[Med_D7]])</f>
        <v>108</v>
      </c>
      <c r="M352" s="1">
        <f>Tableau2[[#This Row],[Med_E3]]+Tableau2[[#This Row],[Med_E2]]+Tableau2[[#This Row],[Med_E1]]</f>
        <v>36</v>
      </c>
      <c r="N352" s="1">
        <f>Tableau2[[#This Row],[Tot_MedD]]+Tableau2[[#This Row],[Tot_MedE]]</f>
        <v>144</v>
      </c>
      <c r="O352" s="1">
        <f>Tableau2[[#This Row],[Med_D1]]/Tableau2[[#This Row],[Med_D1]]</f>
        <v>1</v>
      </c>
      <c r="P352" s="1">
        <f>Tableau2[[#This Row],[Med_D2]]/Tableau2[[#This Row],[Med_D1]]</f>
        <v>0.67441860465116277</v>
      </c>
      <c r="Q352" s="1">
        <f>Tableau2[[#This Row],[Med_D3]]/Tableau2[[#This Row],[Med_D1]]</f>
        <v>0.53488372093023251</v>
      </c>
      <c r="R352" s="1">
        <f>Tableau2[[#This Row],[Med_D4]]/Tableau2[[#This Row],[Med_D1]]</f>
        <v>0.30232558139534882</v>
      </c>
      <c r="S352" s="1">
        <f>Tableau2[[#This Row],[Med_D5]]/Tableau2[[#This Row],[Med_D1]]</f>
        <v>0</v>
      </c>
      <c r="T352" s="1">
        <f>Tableau2[[#This Row],[Med_D6]]/Tableau2[[#This Row],[Med_D1]]</f>
        <v>0</v>
      </c>
      <c r="U352" s="1">
        <f>Tableau2[[#This Row],[Med_D7]]/Tableau2[[#This Row],[Med_D1]]</f>
        <v>0</v>
      </c>
      <c r="V352" s="1">
        <f>Tableau2[[#This Row],[Med_E1]]/Tableau2[[#This Row],[Med_D1]]</f>
        <v>0.65116279069767447</v>
      </c>
      <c r="W352" s="1">
        <f>Tableau2[[#This Row],[Med_E2]]/Tableau2[[#This Row],[Med_D1]]</f>
        <v>0.18604651162790697</v>
      </c>
      <c r="X352" s="1">
        <f>Tableau2[[#This Row],[Med_E3]]/Tableau2[[#This Row],[Med_D1]]</f>
        <v>0</v>
      </c>
      <c r="Y352" s="1">
        <f>SUM(Tableau2[[#This Row],[Coe_Med_D1]:[Coe_Med_D7]])</f>
        <v>2.5116279069767442</v>
      </c>
      <c r="Z352" s="1">
        <f>Tableau2[[#This Row],[Tot_Coe_MedD]]+Tableau2[[#This Row],[Coe_Med_E1]]+Tableau2[[#This Row],[Coe_Med_E2]]+Tableau2[[#This Row],[Coe_Med_E3]]</f>
        <v>3.3488372093023258</v>
      </c>
      <c r="AA352" s="4">
        <v>4</v>
      </c>
      <c r="AB352" s="4">
        <v>2</v>
      </c>
    </row>
    <row r="353" spans="1:28" x14ac:dyDescent="0.25">
      <c r="A353" t="s">
        <v>372</v>
      </c>
      <c r="B353" s="1">
        <v>32</v>
      </c>
      <c r="C353" s="1">
        <v>26</v>
      </c>
      <c r="D353" s="1">
        <v>20</v>
      </c>
      <c r="E353" s="1">
        <v>13</v>
      </c>
      <c r="I353" s="1">
        <v>16</v>
      </c>
      <c r="J353" s="1">
        <v>6</v>
      </c>
      <c r="L353" s="1">
        <f>SUM(Tableau2[[#This Row],[Med_D1]:[Med_D7]])</f>
        <v>91</v>
      </c>
      <c r="M353" s="1">
        <f>Tableau2[[#This Row],[Med_E3]]+Tableau2[[#This Row],[Med_E2]]+Tableau2[[#This Row],[Med_E1]]</f>
        <v>22</v>
      </c>
      <c r="N353" s="1">
        <f>Tableau2[[#This Row],[Tot_MedD]]+Tableau2[[#This Row],[Tot_MedE]]</f>
        <v>113</v>
      </c>
      <c r="O353" s="1">
        <f>Tableau2[[#This Row],[Med_D1]]/Tableau2[[#This Row],[Med_D1]]</f>
        <v>1</v>
      </c>
      <c r="P353" s="1">
        <f>Tableau2[[#This Row],[Med_D2]]/Tableau2[[#This Row],[Med_D1]]</f>
        <v>0.8125</v>
      </c>
      <c r="Q353" s="1">
        <f>Tableau2[[#This Row],[Med_D3]]/Tableau2[[#This Row],[Med_D1]]</f>
        <v>0.625</v>
      </c>
      <c r="R353" s="1">
        <f>Tableau2[[#This Row],[Med_D4]]/Tableau2[[#This Row],[Med_D1]]</f>
        <v>0.40625</v>
      </c>
      <c r="S353" s="1">
        <f>Tableau2[[#This Row],[Med_D5]]/Tableau2[[#This Row],[Med_D1]]</f>
        <v>0</v>
      </c>
      <c r="T353" s="1">
        <f>Tableau2[[#This Row],[Med_D6]]/Tableau2[[#This Row],[Med_D1]]</f>
        <v>0</v>
      </c>
      <c r="U353" s="1">
        <f>Tableau2[[#This Row],[Med_D7]]/Tableau2[[#This Row],[Med_D1]]</f>
        <v>0</v>
      </c>
      <c r="V353" s="1">
        <f>Tableau2[[#This Row],[Med_E1]]/Tableau2[[#This Row],[Med_D1]]</f>
        <v>0.5</v>
      </c>
      <c r="W353" s="1">
        <f>Tableau2[[#This Row],[Med_E2]]/Tableau2[[#This Row],[Med_D1]]</f>
        <v>0.1875</v>
      </c>
      <c r="X353" s="1">
        <f>Tableau2[[#This Row],[Med_E3]]/Tableau2[[#This Row],[Med_D1]]</f>
        <v>0</v>
      </c>
      <c r="Y353" s="1">
        <f>SUM(Tableau2[[#This Row],[Coe_Med_D1]:[Coe_Med_D7]])</f>
        <v>2.84375</v>
      </c>
      <c r="Z353" s="1">
        <f>Tableau2[[#This Row],[Tot_Coe_MedD]]+Tableau2[[#This Row],[Coe_Med_E1]]+Tableau2[[#This Row],[Coe_Med_E2]]+Tableau2[[#This Row],[Coe_Med_E3]]</f>
        <v>3.53125</v>
      </c>
      <c r="AA353" s="4">
        <v>4</v>
      </c>
      <c r="AB353" s="4">
        <v>2</v>
      </c>
    </row>
    <row r="354" spans="1:28" x14ac:dyDescent="0.25">
      <c r="A354" t="s">
        <v>373</v>
      </c>
      <c r="B354" s="1">
        <v>28</v>
      </c>
      <c r="C354" s="1">
        <v>20</v>
      </c>
      <c r="D354" s="1">
        <v>9</v>
      </c>
      <c r="E354" s="1">
        <v>11</v>
      </c>
      <c r="I354" s="1">
        <v>14</v>
      </c>
      <c r="J354" s="1">
        <v>4</v>
      </c>
      <c r="L354" s="1">
        <f>SUM(Tableau2[[#This Row],[Med_D1]:[Med_D7]])</f>
        <v>68</v>
      </c>
      <c r="M354" s="1">
        <f>Tableau2[[#This Row],[Med_E3]]+Tableau2[[#This Row],[Med_E2]]+Tableau2[[#This Row],[Med_E1]]</f>
        <v>18</v>
      </c>
      <c r="N354" s="1">
        <f>Tableau2[[#This Row],[Tot_MedD]]+Tableau2[[#This Row],[Tot_MedE]]</f>
        <v>86</v>
      </c>
      <c r="O354" s="1">
        <f>Tableau2[[#This Row],[Med_D1]]/Tableau2[[#This Row],[Med_D1]]</f>
        <v>1</v>
      </c>
      <c r="P354" s="1">
        <f>Tableau2[[#This Row],[Med_D2]]/Tableau2[[#This Row],[Med_D1]]</f>
        <v>0.7142857142857143</v>
      </c>
      <c r="Q354" s="1">
        <f>Tableau2[[#This Row],[Med_D3]]/Tableau2[[#This Row],[Med_D1]]</f>
        <v>0.32142857142857145</v>
      </c>
      <c r="R354" s="1">
        <f>Tableau2[[#This Row],[Med_D4]]/Tableau2[[#This Row],[Med_D1]]</f>
        <v>0.39285714285714285</v>
      </c>
      <c r="S354" s="1">
        <f>Tableau2[[#This Row],[Med_D5]]/Tableau2[[#This Row],[Med_D1]]</f>
        <v>0</v>
      </c>
      <c r="T354" s="1">
        <f>Tableau2[[#This Row],[Med_D6]]/Tableau2[[#This Row],[Med_D1]]</f>
        <v>0</v>
      </c>
      <c r="U354" s="1">
        <f>Tableau2[[#This Row],[Med_D7]]/Tableau2[[#This Row],[Med_D1]]</f>
        <v>0</v>
      </c>
      <c r="V354" s="1">
        <f>Tableau2[[#This Row],[Med_E1]]/Tableau2[[#This Row],[Med_D1]]</f>
        <v>0.5</v>
      </c>
      <c r="W354" s="1">
        <f>Tableau2[[#This Row],[Med_E2]]/Tableau2[[#This Row],[Med_D1]]</f>
        <v>0.14285714285714285</v>
      </c>
      <c r="X354" s="1">
        <f>Tableau2[[#This Row],[Med_E3]]/Tableau2[[#This Row],[Med_D1]]</f>
        <v>0</v>
      </c>
      <c r="Y354" s="1">
        <f>SUM(Tableau2[[#This Row],[Coe_Med_D1]:[Coe_Med_D7]])</f>
        <v>2.4285714285714288</v>
      </c>
      <c r="Z354" s="1">
        <f>Tableau2[[#This Row],[Tot_Coe_MedD]]+Tableau2[[#This Row],[Coe_Med_E1]]+Tableau2[[#This Row],[Coe_Med_E2]]+Tableau2[[#This Row],[Coe_Med_E3]]</f>
        <v>3.0714285714285716</v>
      </c>
      <c r="AA354" s="4">
        <v>4</v>
      </c>
      <c r="AB354" s="4">
        <v>2</v>
      </c>
    </row>
    <row r="355" spans="1:28" x14ac:dyDescent="0.25">
      <c r="A355" t="s">
        <v>374</v>
      </c>
      <c r="B355" s="1">
        <v>33</v>
      </c>
      <c r="C355" s="1">
        <v>34</v>
      </c>
      <c r="D355" s="1">
        <v>20</v>
      </c>
      <c r="E355" s="1">
        <v>22</v>
      </c>
      <c r="I355" s="1">
        <v>60</v>
      </c>
      <c r="J355" s="1">
        <v>8</v>
      </c>
      <c r="L355" s="1">
        <f>SUM(Tableau2[[#This Row],[Med_D1]:[Med_D7]])</f>
        <v>109</v>
      </c>
      <c r="M355" s="1">
        <f>Tableau2[[#This Row],[Med_E3]]+Tableau2[[#This Row],[Med_E2]]+Tableau2[[#This Row],[Med_E1]]</f>
        <v>68</v>
      </c>
      <c r="N355" s="1">
        <f>Tableau2[[#This Row],[Tot_MedD]]+Tableau2[[#This Row],[Tot_MedE]]</f>
        <v>177</v>
      </c>
      <c r="O355" s="1">
        <f>Tableau2[[#This Row],[Med_D1]]/Tableau2[[#This Row],[Med_D1]]</f>
        <v>1</v>
      </c>
      <c r="P355" s="1">
        <f>Tableau2[[#This Row],[Med_D2]]/Tableau2[[#This Row],[Med_D1]]</f>
        <v>1.0303030303030303</v>
      </c>
      <c r="Q355" s="1">
        <f>Tableau2[[#This Row],[Med_D3]]/Tableau2[[#This Row],[Med_D1]]</f>
        <v>0.60606060606060608</v>
      </c>
      <c r="R355" s="1">
        <f>Tableau2[[#This Row],[Med_D4]]/Tableau2[[#This Row],[Med_D1]]</f>
        <v>0.66666666666666663</v>
      </c>
      <c r="S355" s="1">
        <f>Tableau2[[#This Row],[Med_D5]]/Tableau2[[#This Row],[Med_D1]]</f>
        <v>0</v>
      </c>
      <c r="T355" s="1">
        <f>Tableau2[[#This Row],[Med_D6]]/Tableau2[[#This Row],[Med_D1]]</f>
        <v>0</v>
      </c>
      <c r="U355" s="1">
        <f>Tableau2[[#This Row],[Med_D7]]/Tableau2[[#This Row],[Med_D1]]</f>
        <v>0</v>
      </c>
      <c r="V355" s="1">
        <f>Tableau2[[#This Row],[Med_E1]]/Tableau2[[#This Row],[Med_D1]]</f>
        <v>1.8181818181818181</v>
      </c>
      <c r="W355" s="1">
        <f>Tableau2[[#This Row],[Med_E2]]/Tableau2[[#This Row],[Med_D1]]</f>
        <v>0.24242424242424243</v>
      </c>
      <c r="X355" s="1">
        <f>Tableau2[[#This Row],[Med_E3]]/Tableau2[[#This Row],[Med_D1]]</f>
        <v>0</v>
      </c>
      <c r="Y355" s="1">
        <f>SUM(Tableau2[[#This Row],[Coe_Med_D1]:[Coe_Med_D7]])</f>
        <v>3.3030303030303028</v>
      </c>
      <c r="Z355" s="1">
        <f>Tableau2[[#This Row],[Tot_Coe_MedD]]+Tableau2[[#This Row],[Coe_Med_E1]]+Tableau2[[#This Row],[Coe_Med_E2]]+Tableau2[[#This Row],[Coe_Med_E3]]</f>
        <v>5.3636363636363633</v>
      </c>
      <c r="AA355" s="4">
        <v>4</v>
      </c>
      <c r="AB355" s="4">
        <v>2</v>
      </c>
    </row>
    <row r="356" spans="1:28" x14ac:dyDescent="0.25">
      <c r="A356" t="s">
        <v>375</v>
      </c>
      <c r="B356" s="1">
        <v>37</v>
      </c>
      <c r="C356" s="1">
        <v>39</v>
      </c>
      <c r="D356" s="1">
        <v>13</v>
      </c>
      <c r="I356" s="1">
        <v>15</v>
      </c>
      <c r="J356" s="1">
        <v>8</v>
      </c>
      <c r="L356" s="1">
        <f>SUM(Tableau2[[#This Row],[Med_D1]:[Med_D7]])</f>
        <v>89</v>
      </c>
      <c r="M356" s="1">
        <f>Tableau2[[#This Row],[Med_E3]]+Tableau2[[#This Row],[Med_E2]]+Tableau2[[#This Row],[Med_E1]]</f>
        <v>23</v>
      </c>
      <c r="N356" s="1">
        <f>Tableau2[[#This Row],[Tot_MedD]]+Tableau2[[#This Row],[Tot_MedE]]</f>
        <v>112</v>
      </c>
      <c r="O356" s="1">
        <f>Tableau2[[#This Row],[Med_D1]]/Tableau2[[#This Row],[Med_D1]]</f>
        <v>1</v>
      </c>
      <c r="P356" s="1">
        <f>Tableau2[[#This Row],[Med_D2]]/Tableau2[[#This Row],[Med_D1]]</f>
        <v>1.0540540540540539</v>
      </c>
      <c r="Q356" s="1">
        <f>Tableau2[[#This Row],[Med_D3]]/Tableau2[[#This Row],[Med_D1]]</f>
        <v>0.35135135135135137</v>
      </c>
      <c r="R356" s="1">
        <f>Tableau2[[#This Row],[Med_D4]]/Tableau2[[#This Row],[Med_D1]]</f>
        <v>0</v>
      </c>
      <c r="S356" s="1">
        <f>Tableau2[[#This Row],[Med_D5]]/Tableau2[[#This Row],[Med_D1]]</f>
        <v>0</v>
      </c>
      <c r="T356" s="1">
        <f>Tableau2[[#This Row],[Med_D6]]/Tableau2[[#This Row],[Med_D1]]</f>
        <v>0</v>
      </c>
      <c r="U356" s="1">
        <f>Tableau2[[#This Row],[Med_D7]]/Tableau2[[#This Row],[Med_D1]]</f>
        <v>0</v>
      </c>
      <c r="V356" s="1">
        <f>Tableau2[[#This Row],[Med_E1]]/Tableau2[[#This Row],[Med_D1]]</f>
        <v>0.40540540540540543</v>
      </c>
      <c r="W356" s="1">
        <f>Tableau2[[#This Row],[Med_E2]]/Tableau2[[#This Row],[Med_D1]]</f>
        <v>0.21621621621621623</v>
      </c>
      <c r="X356" s="1">
        <f>Tableau2[[#This Row],[Med_E3]]/Tableau2[[#This Row],[Med_D1]]</f>
        <v>0</v>
      </c>
      <c r="Y356" s="1">
        <f>SUM(Tableau2[[#This Row],[Coe_Med_D1]:[Coe_Med_D7]])</f>
        <v>2.4054054054054053</v>
      </c>
      <c r="Z356" s="1">
        <f>Tableau2[[#This Row],[Tot_Coe_MedD]]+Tableau2[[#This Row],[Coe_Med_E1]]+Tableau2[[#This Row],[Coe_Med_E2]]+Tableau2[[#This Row],[Coe_Med_E3]]</f>
        <v>3.0270270270270268</v>
      </c>
      <c r="AA356" s="4">
        <v>3</v>
      </c>
      <c r="AB356" s="4">
        <v>2</v>
      </c>
    </row>
    <row r="357" spans="1:28" x14ac:dyDescent="0.25">
      <c r="A357" t="s">
        <v>376</v>
      </c>
      <c r="B357" s="1">
        <v>49</v>
      </c>
      <c r="C357" s="1">
        <v>28</v>
      </c>
      <c r="D357" s="1">
        <v>26</v>
      </c>
      <c r="E357" s="1">
        <v>15</v>
      </c>
      <c r="I357" s="1">
        <v>28</v>
      </c>
      <c r="J357" s="1">
        <v>9</v>
      </c>
      <c r="L357" s="1">
        <f>SUM(Tableau2[[#This Row],[Med_D1]:[Med_D7]])</f>
        <v>118</v>
      </c>
      <c r="M357" s="1">
        <f>Tableau2[[#This Row],[Med_E3]]+Tableau2[[#This Row],[Med_E2]]+Tableau2[[#This Row],[Med_E1]]</f>
        <v>37</v>
      </c>
      <c r="N357" s="1">
        <f>Tableau2[[#This Row],[Tot_MedD]]+Tableau2[[#This Row],[Tot_MedE]]</f>
        <v>155</v>
      </c>
      <c r="O357" s="1">
        <f>Tableau2[[#This Row],[Med_D1]]/Tableau2[[#This Row],[Med_D1]]</f>
        <v>1</v>
      </c>
      <c r="P357" s="1">
        <f>Tableau2[[#This Row],[Med_D2]]/Tableau2[[#This Row],[Med_D1]]</f>
        <v>0.5714285714285714</v>
      </c>
      <c r="Q357" s="1">
        <f>Tableau2[[#This Row],[Med_D3]]/Tableau2[[#This Row],[Med_D1]]</f>
        <v>0.53061224489795922</v>
      </c>
      <c r="R357" s="1">
        <f>Tableau2[[#This Row],[Med_D4]]/Tableau2[[#This Row],[Med_D1]]</f>
        <v>0.30612244897959184</v>
      </c>
      <c r="S357" s="1">
        <f>Tableau2[[#This Row],[Med_D5]]/Tableau2[[#This Row],[Med_D1]]</f>
        <v>0</v>
      </c>
      <c r="T357" s="1">
        <f>Tableau2[[#This Row],[Med_D6]]/Tableau2[[#This Row],[Med_D1]]</f>
        <v>0</v>
      </c>
      <c r="U357" s="1">
        <f>Tableau2[[#This Row],[Med_D7]]/Tableau2[[#This Row],[Med_D1]]</f>
        <v>0</v>
      </c>
      <c r="V357" s="1">
        <f>Tableau2[[#This Row],[Med_E1]]/Tableau2[[#This Row],[Med_D1]]</f>
        <v>0.5714285714285714</v>
      </c>
      <c r="W357" s="1">
        <f>Tableau2[[#This Row],[Med_E2]]/Tableau2[[#This Row],[Med_D1]]</f>
        <v>0.18367346938775511</v>
      </c>
      <c r="X357" s="1">
        <f>Tableau2[[#This Row],[Med_E3]]/Tableau2[[#This Row],[Med_D1]]</f>
        <v>0</v>
      </c>
      <c r="Y357" s="1">
        <f>SUM(Tableau2[[#This Row],[Coe_Med_D1]:[Coe_Med_D7]])</f>
        <v>2.4081632653061225</v>
      </c>
      <c r="Z357" s="1">
        <f>Tableau2[[#This Row],[Tot_Coe_MedD]]+Tableau2[[#This Row],[Coe_Med_E1]]+Tableau2[[#This Row],[Coe_Med_E2]]+Tableau2[[#This Row],[Coe_Med_E3]]</f>
        <v>3.1632653061224492</v>
      </c>
      <c r="AA357" s="4">
        <v>4</v>
      </c>
      <c r="AB357" s="4">
        <v>2</v>
      </c>
    </row>
    <row r="358" spans="1:28" x14ac:dyDescent="0.25">
      <c r="A358" t="s">
        <v>377</v>
      </c>
      <c r="B358" s="1">
        <v>48</v>
      </c>
      <c r="C358" s="1">
        <v>23</v>
      </c>
      <c r="D358" s="1">
        <v>28</v>
      </c>
      <c r="I358" s="1">
        <v>22</v>
      </c>
      <c r="J358" s="1">
        <v>8</v>
      </c>
      <c r="L358" s="1">
        <f>SUM(Tableau2[[#This Row],[Med_D1]:[Med_D7]])</f>
        <v>99</v>
      </c>
      <c r="M358" s="1">
        <f>Tableau2[[#This Row],[Med_E3]]+Tableau2[[#This Row],[Med_E2]]+Tableau2[[#This Row],[Med_E1]]</f>
        <v>30</v>
      </c>
      <c r="N358" s="1">
        <f>Tableau2[[#This Row],[Tot_MedD]]+Tableau2[[#This Row],[Tot_MedE]]</f>
        <v>129</v>
      </c>
      <c r="O358" s="1">
        <f>Tableau2[[#This Row],[Med_D1]]/Tableau2[[#This Row],[Med_D1]]</f>
        <v>1</v>
      </c>
      <c r="P358" s="1">
        <f>Tableau2[[#This Row],[Med_D2]]/Tableau2[[#This Row],[Med_D1]]</f>
        <v>0.47916666666666669</v>
      </c>
      <c r="Q358" s="1">
        <f>Tableau2[[#This Row],[Med_D3]]/Tableau2[[#This Row],[Med_D1]]</f>
        <v>0.58333333333333337</v>
      </c>
      <c r="R358" s="1">
        <f>Tableau2[[#This Row],[Med_D4]]/Tableau2[[#This Row],[Med_D1]]</f>
        <v>0</v>
      </c>
      <c r="S358" s="1">
        <f>Tableau2[[#This Row],[Med_D5]]/Tableau2[[#This Row],[Med_D1]]</f>
        <v>0</v>
      </c>
      <c r="T358" s="1">
        <f>Tableau2[[#This Row],[Med_D6]]/Tableau2[[#This Row],[Med_D1]]</f>
        <v>0</v>
      </c>
      <c r="U358" s="1">
        <f>Tableau2[[#This Row],[Med_D7]]/Tableau2[[#This Row],[Med_D1]]</f>
        <v>0</v>
      </c>
      <c r="V358" s="1">
        <f>Tableau2[[#This Row],[Med_E1]]/Tableau2[[#This Row],[Med_D1]]</f>
        <v>0.45833333333333331</v>
      </c>
      <c r="W358" s="1">
        <f>Tableau2[[#This Row],[Med_E2]]/Tableau2[[#This Row],[Med_D1]]</f>
        <v>0.16666666666666666</v>
      </c>
      <c r="X358" s="1">
        <f>Tableau2[[#This Row],[Med_E3]]/Tableau2[[#This Row],[Med_D1]]</f>
        <v>0</v>
      </c>
      <c r="Y358" s="1">
        <f>SUM(Tableau2[[#This Row],[Coe_Med_D1]:[Coe_Med_D7]])</f>
        <v>2.0625</v>
      </c>
      <c r="Z358" s="1">
        <f>Tableau2[[#This Row],[Tot_Coe_MedD]]+Tableau2[[#This Row],[Coe_Med_E1]]+Tableau2[[#This Row],[Coe_Med_E2]]+Tableau2[[#This Row],[Coe_Med_E3]]</f>
        <v>2.6875</v>
      </c>
      <c r="AA358" s="4">
        <v>3</v>
      </c>
      <c r="AB358" s="4">
        <v>2</v>
      </c>
    </row>
    <row r="359" spans="1:28" x14ac:dyDescent="0.25">
      <c r="A359" t="s">
        <v>378</v>
      </c>
      <c r="B359" s="1">
        <v>31</v>
      </c>
      <c r="C359" s="1">
        <v>30</v>
      </c>
      <c r="D359" s="1">
        <v>16</v>
      </c>
      <c r="E359" s="1">
        <v>13</v>
      </c>
      <c r="F359" s="1">
        <v>17</v>
      </c>
      <c r="I359" s="1">
        <v>19</v>
      </c>
      <c r="J359" s="1">
        <v>9</v>
      </c>
      <c r="L359" s="1">
        <f>SUM(Tableau2[[#This Row],[Med_D1]:[Med_D7]])</f>
        <v>107</v>
      </c>
      <c r="M359" s="1">
        <f>Tableau2[[#This Row],[Med_E3]]+Tableau2[[#This Row],[Med_E2]]+Tableau2[[#This Row],[Med_E1]]</f>
        <v>28</v>
      </c>
      <c r="N359" s="1">
        <f>Tableau2[[#This Row],[Tot_MedD]]+Tableau2[[#This Row],[Tot_MedE]]</f>
        <v>135</v>
      </c>
      <c r="O359" s="1">
        <f>Tableau2[[#This Row],[Med_D1]]/Tableau2[[#This Row],[Med_D1]]</f>
        <v>1</v>
      </c>
      <c r="P359" s="1">
        <f>Tableau2[[#This Row],[Med_D2]]/Tableau2[[#This Row],[Med_D1]]</f>
        <v>0.967741935483871</v>
      </c>
      <c r="Q359" s="1">
        <f>Tableau2[[#This Row],[Med_D3]]/Tableau2[[#This Row],[Med_D1]]</f>
        <v>0.5161290322580645</v>
      </c>
      <c r="R359" s="1">
        <f>Tableau2[[#This Row],[Med_D4]]/Tableau2[[#This Row],[Med_D1]]</f>
        <v>0.41935483870967744</v>
      </c>
      <c r="S359" s="1">
        <f>Tableau2[[#This Row],[Med_D5]]/Tableau2[[#This Row],[Med_D1]]</f>
        <v>0.54838709677419351</v>
      </c>
      <c r="T359" s="1">
        <f>Tableau2[[#This Row],[Med_D6]]/Tableau2[[#This Row],[Med_D1]]</f>
        <v>0</v>
      </c>
      <c r="U359" s="1">
        <f>Tableau2[[#This Row],[Med_D7]]/Tableau2[[#This Row],[Med_D1]]</f>
        <v>0</v>
      </c>
      <c r="V359" s="1">
        <f>Tableau2[[#This Row],[Med_E1]]/Tableau2[[#This Row],[Med_D1]]</f>
        <v>0.61290322580645162</v>
      </c>
      <c r="W359" s="1">
        <f>Tableau2[[#This Row],[Med_E2]]/Tableau2[[#This Row],[Med_D1]]</f>
        <v>0.29032258064516131</v>
      </c>
      <c r="X359" s="1">
        <f>Tableau2[[#This Row],[Med_E3]]/Tableau2[[#This Row],[Med_D1]]</f>
        <v>0</v>
      </c>
      <c r="Y359" s="1">
        <f>SUM(Tableau2[[#This Row],[Coe_Med_D1]:[Coe_Med_D7]])</f>
        <v>3.4516129032258065</v>
      </c>
      <c r="Z359" s="1">
        <f>Tableau2[[#This Row],[Tot_Coe_MedD]]+Tableau2[[#This Row],[Coe_Med_E1]]+Tableau2[[#This Row],[Coe_Med_E2]]+Tableau2[[#This Row],[Coe_Med_E3]]</f>
        <v>4.354838709677419</v>
      </c>
      <c r="AA359" s="4">
        <v>5</v>
      </c>
      <c r="AB359" s="4">
        <v>2</v>
      </c>
    </row>
    <row r="360" spans="1:28" x14ac:dyDescent="0.25">
      <c r="A360" t="s">
        <v>379</v>
      </c>
      <c r="B360" s="1">
        <v>28</v>
      </c>
      <c r="C360" s="1">
        <v>27</v>
      </c>
      <c r="D360" s="1">
        <v>20</v>
      </c>
      <c r="E360" s="1">
        <v>12</v>
      </c>
      <c r="F360" s="1">
        <v>11</v>
      </c>
      <c r="I360" s="1">
        <v>10</v>
      </c>
      <c r="J360" s="1">
        <v>6</v>
      </c>
      <c r="L360" s="1">
        <f>SUM(Tableau2[[#This Row],[Med_D1]:[Med_D7]])</f>
        <v>98</v>
      </c>
      <c r="M360" s="1">
        <f>Tableau2[[#This Row],[Med_E3]]+Tableau2[[#This Row],[Med_E2]]+Tableau2[[#This Row],[Med_E1]]</f>
        <v>16</v>
      </c>
      <c r="N360" s="1">
        <f>Tableau2[[#This Row],[Tot_MedD]]+Tableau2[[#This Row],[Tot_MedE]]</f>
        <v>114</v>
      </c>
      <c r="O360" s="1">
        <f>Tableau2[[#This Row],[Med_D1]]/Tableau2[[#This Row],[Med_D1]]</f>
        <v>1</v>
      </c>
      <c r="P360" s="1">
        <f>Tableau2[[#This Row],[Med_D2]]/Tableau2[[#This Row],[Med_D1]]</f>
        <v>0.9642857142857143</v>
      </c>
      <c r="Q360" s="1">
        <f>Tableau2[[#This Row],[Med_D3]]/Tableau2[[#This Row],[Med_D1]]</f>
        <v>0.7142857142857143</v>
      </c>
      <c r="R360" s="1">
        <f>Tableau2[[#This Row],[Med_D4]]/Tableau2[[#This Row],[Med_D1]]</f>
        <v>0.42857142857142855</v>
      </c>
      <c r="S360" s="1">
        <f>Tableau2[[#This Row],[Med_D5]]/Tableau2[[#This Row],[Med_D1]]</f>
        <v>0.39285714285714285</v>
      </c>
      <c r="T360" s="1">
        <f>Tableau2[[#This Row],[Med_D6]]/Tableau2[[#This Row],[Med_D1]]</f>
        <v>0</v>
      </c>
      <c r="U360" s="1">
        <f>Tableau2[[#This Row],[Med_D7]]/Tableau2[[#This Row],[Med_D1]]</f>
        <v>0</v>
      </c>
      <c r="V360" s="1">
        <f>Tableau2[[#This Row],[Med_E1]]/Tableau2[[#This Row],[Med_D1]]</f>
        <v>0.35714285714285715</v>
      </c>
      <c r="W360" s="1">
        <f>Tableau2[[#This Row],[Med_E2]]/Tableau2[[#This Row],[Med_D1]]</f>
        <v>0.21428571428571427</v>
      </c>
      <c r="X360" s="1">
        <f>Tableau2[[#This Row],[Med_E3]]/Tableau2[[#This Row],[Med_D1]]</f>
        <v>0</v>
      </c>
      <c r="Y360" s="1">
        <f>SUM(Tableau2[[#This Row],[Coe_Med_D1]:[Coe_Med_D7]])</f>
        <v>3.5</v>
      </c>
      <c r="Z360" s="1">
        <f>Tableau2[[#This Row],[Tot_Coe_MedD]]+Tableau2[[#This Row],[Coe_Med_E1]]+Tableau2[[#This Row],[Coe_Med_E2]]+Tableau2[[#This Row],[Coe_Med_E3]]</f>
        <v>4.0714285714285712</v>
      </c>
      <c r="AA360" s="4">
        <v>5</v>
      </c>
      <c r="AB360" s="4">
        <v>2</v>
      </c>
    </row>
    <row r="361" spans="1:28" x14ac:dyDescent="0.25">
      <c r="A361" t="s">
        <v>513</v>
      </c>
      <c r="B361" s="1">
        <v>15.75</v>
      </c>
      <c r="C361" s="1">
        <v>28</v>
      </c>
      <c r="D361" s="1">
        <v>28</v>
      </c>
      <c r="E361" s="1">
        <v>7</v>
      </c>
      <c r="F361" s="1">
        <v>15.75</v>
      </c>
      <c r="I361" s="1">
        <v>14</v>
      </c>
      <c r="J361" s="1">
        <v>7</v>
      </c>
      <c r="L361" s="1">
        <f>SUM(Tableau2[[#This Row],[Med_D1]:[Med_D7]])</f>
        <v>94.5</v>
      </c>
      <c r="M361" s="1">
        <f>Tableau2[[#This Row],[Med_E3]]+Tableau2[[#This Row],[Med_E2]]+Tableau2[[#This Row],[Med_E1]]</f>
        <v>21</v>
      </c>
      <c r="N361" s="1">
        <f>Tableau2[[#This Row],[Tot_MedD]]+Tableau2[[#This Row],[Tot_MedE]]</f>
        <v>115.5</v>
      </c>
      <c r="O361" s="1">
        <f>Tableau2[[#This Row],[Med_D1]]/Tableau2[[#This Row],[Med_D1]]</f>
        <v>1</v>
      </c>
      <c r="P361" s="1">
        <f>Tableau2[[#This Row],[Med_D2]]/Tableau2[[#This Row],[Med_D1]]</f>
        <v>1.7777777777777777</v>
      </c>
      <c r="Q361" s="1">
        <f>Tableau2[[#This Row],[Med_D3]]/Tableau2[[#This Row],[Med_D1]]</f>
        <v>1.7777777777777777</v>
      </c>
      <c r="R361" s="1">
        <f>Tableau2[[#This Row],[Med_D4]]/Tableau2[[#This Row],[Med_D1]]</f>
        <v>0.44444444444444442</v>
      </c>
      <c r="S361" s="1">
        <f>Tableau2[[#This Row],[Med_D5]]/Tableau2[[#This Row],[Med_D1]]</f>
        <v>1</v>
      </c>
      <c r="T361" s="1">
        <f>Tableau2[[#This Row],[Med_D6]]/Tableau2[[#This Row],[Med_D1]]</f>
        <v>0</v>
      </c>
      <c r="U361" s="1">
        <f>Tableau2[[#This Row],[Med_D7]]/Tableau2[[#This Row],[Med_D1]]</f>
        <v>0</v>
      </c>
      <c r="V361" s="1">
        <f>Tableau2[[#This Row],[Med_E1]]/Tableau2[[#This Row],[Med_D1]]</f>
        <v>0.88888888888888884</v>
      </c>
      <c r="W361" s="1">
        <f>Tableau2[[#This Row],[Med_E2]]/Tableau2[[#This Row],[Med_D1]]</f>
        <v>0.44444444444444442</v>
      </c>
      <c r="X361" s="1">
        <f>Tableau2[[#This Row],[Med_E3]]/Tableau2[[#This Row],[Med_D1]]</f>
        <v>0</v>
      </c>
      <c r="Y361" s="1">
        <f>SUM(Tableau2[[#This Row],[Coe_Med_D1]:[Coe_Med_D7]])</f>
        <v>6</v>
      </c>
      <c r="Z361" s="1">
        <f>Tableau2[[#This Row],[Tot_Coe_MedD]]+Tableau2[[#This Row],[Coe_Med_E1]]+Tableau2[[#This Row],[Coe_Med_E2]]+Tableau2[[#This Row],[Coe_Med_E3]]</f>
        <v>7.3333333333333339</v>
      </c>
      <c r="AA361" s="4">
        <v>5</v>
      </c>
      <c r="AB361" s="4">
        <v>2</v>
      </c>
    </row>
    <row r="362" spans="1:28" x14ac:dyDescent="0.25">
      <c r="A362" t="s">
        <v>380</v>
      </c>
      <c r="B362" s="1">
        <v>47.5</v>
      </c>
      <c r="C362" s="1">
        <v>22</v>
      </c>
      <c r="D362" s="1">
        <v>17</v>
      </c>
      <c r="I362" s="1">
        <v>17.5</v>
      </c>
      <c r="J362" s="1">
        <v>7</v>
      </c>
      <c r="L362" s="1">
        <f>SUM(Tableau2[[#This Row],[Med_D1]:[Med_D7]])</f>
        <v>86.5</v>
      </c>
      <c r="M362" s="1">
        <f>Tableau2[[#This Row],[Med_E3]]+Tableau2[[#This Row],[Med_E2]]+Tableau2[[#This Row],[Med_E1]]</f>
        <v>24.5</v>
      </c>
      <c r="N362" s="1">
        <f>Tableau2[[#This Row],[Tot_MedD]]+Tableau2[[#This Row],[Tot_MedE]]</f>
        <v>111</v>
      </c>
      <c r="O362" s="1">
        <f>Tableau2[[#This Row],[Med_D1]]/Tableau2[[#This Row],[Med_D1]]</f>
        <v>1</v>
      </c>
      <c r="P362" s="1">
        <f>Tableau2[[#This Row],[Med_D2]]/Tableau2[[#This Row],[Med_D1]]</f>
        <v>0.4631578947368421</v>
      </c>
      <c r="Q362" s="1">
        <f>Tableau2[[#This Row],[Med_D3]]/Tableau2[[#This Row],[Med_D1]]</f>
        <v>0.35789473684210527</v>
      </c>
      <c r="R362" s="1">
        <f>Tableau2[[#This Row],[Med_D4]]/Tableau2[[#This Row],[Med_D1]]</f>
        <v>0</v>
      </c>
      <c r="S362" s="1">
        <f>Tableau2[[#This Row],[Med_D5]]/Tableau2[[#This Row],[Med_D1]]</f>
        <v>0</v>
      </c>
      <c r="T362" s="1">
        <f>Tableau2[[#This Row],[Med_D6]]/Tableau2[[#This Row],[Med_D1]]</f>
        <v>0</v>
      </c>
      <c r="U362" s="1">
        <f>Tableau2[[#This Row],[Med_D7]]/Tableau2[[#This Row],[Med_D1]]</f>
        <v>0</v>
      </c>
      <c r="V362" s="1">
        <f>Tableau2[[#This Row],[Med_E1]]/Tableau2[[#This Row],[Med_D1]]</f>
        <v>0.36842105263157893</v>
      </c>
      <c r="W362" s="1">
        <f>Tableau2[[#This Row],[Med_E2]]/Tableau2[[#This Row],[Med_D1]]</f>
        <v>0.14736842105263157</v>
      </c>
      <c r="X362" s="1">
        <f>Tableau2[[#This Row],[Med_E3]]/Tableau2[[#This Row],[Med_D1]]</f>
        <v>0</v>
      </c>
      <c r="Y362" s="1">
        <f>SUM(Tableau2[[#This Row],[Coe_Med_D1]:[Coe_Med_D7]])</f>
        <v>1.8210526315789475</v>
      </c>
      <c r="Z362" s="1">
        <f>Tableau2[[#This Row],[Tot_Coe_MedD]]+Tableau2[[#This Row],[Coe_Med_E1]]+Tableau2[[#This Row],[Coe_Med_E2]]+Tableau2[[#This Row],[Coe_Med_E3]]</f>
        <v>2.3368421052631581</v>
      </c>
      <c r="AA362" s="4">
        <v>3</v>
      </c>
      <c r="AB362" s="4">
        <v>2</v>
      </c>
    </row>
    <row r="363" spans="1:28" x14ac:dyDescent="0.25">
      <c r="A363" t="s">
        <v>381</v>
      </c>
      <c r="B363" s="1">
        <v>58</v>
      </c>
      <c r="C363" s="1">
        <v>8</v>
      </c>
      <c r="D363" s="1">
        <v>20</v>
      </c>
      <c r="E363" s="1">
        <v>16</v>
      </c>
      <c r="I363" s="1">
        <v>11</v>
      </c>
      <c r="J363" s="1">
        <v>3</v>
      </c>
      <c r="L363" s="1">
        <f>SUM(Tableau2[[#This Row],[Med_D1]:[Med_D7]])</f>
        <v>102</v>
      </c>
      <c r="M363" s="1">
        <f>Tableau2[[#This Row],[Med_E3]]+Tableau2[[#This Row],[Med_E2]]+Tableau2[[#This Row],[Med_E1]]</f>
        <v>14</v>
      </c>
      <c r="N363" s="1">
        <f>Tableau2[[#This Row],[Tot_MedD]]+Tableau2[[#This Row],[Tot_MedE]]</f>
        <v>116</v>
      </c>
      <c r="O363" s="1">
        <f>Tableau2[[#This Row],[Med_D1]]/Tableau2[[#This Row],[Med_D1]]</f>
        <v>1</v>
      </c>
      <c r="P363" s="1">
        <f>Tableau2[[#This Row],[Med_D2]]/Tableau2[[#This Row],[Med_D1]]</f>
        <v>0.13793103448275862</v>
      </c>
      <c r="Q363" s="1">
        <f>Tableau2[[#This Row],[Med_D3]]/Tableau2[[#This Row],[Med_D1]]</f>
        <v>0.34482758620689657</v>
      </c>
      <c r="R363" s="1">
        <f>Tableau2[[#This Row],[Med_D4]]/Tableau2[[#This Row],[Med_D1]]</f>
        <v>0.27586206896551724</v>
      </c>
      <c r="S363" s="1">
        <f>Tableau2[[#This Row],[Med_D5]]/Tableau2[[#This Row],[Med_D1]]</f>
        <v>0</v>
      </c>
      <c r="T363" s="1">
        <f>Tableau2[[#This Row],[Med_D6]]/Tableau2[[#This Row],[Med_D1]]</f>
        <v>0</v>
      </c>
      <c r="U363" s="1">
        <f>Tableau2[[#This Row],[Med_D7]]/Tableau2[[#This Row],[Med_D1]]</f>
        <v>0</v>
      </c>
      <c r="V363" s="1">
        <f>Tableau2[[#This Row],[Med_E1]]/Tableau2[[#This Row],[Med_D1]]</f>
        <v>0.18965517241379309</v>
      </c>
      <c r="W363" s="1">
        <f>Tableau2[[#This Row],[Med_E2]]/Tableau2[[#This Row],[Med_D1]]</f>
        <v>5.1724137931034482E-2</v>
      </c>
      <c r="X363" s="1">
        <f>Tableau2[[#This Row],[Med_E3]]/Tableau2[[#This Row],[Med_D1]]</f>
        <v>0</v>
      </c>
      <c r="Y363" s="1">
        <f>SUM(Tableau2[[#This Row],[Coe_Med_D1]:[Coe_Med_D7]])</f>
        <v>1.7586206896551726</v>
      </c>
      <c r="Z363" s="1">
        <f>Tableau2[[#This Row],[Tot_Coe_MedD]]+Tableau2[[#This Row],[Coe_Med_E1]]+Tableau2[[#This Row],[Coe_Med_E2]]+Tableau2[[#This Row],[Coe_Med_E3]]</f>
        <v>2.0000000000000004</v>
      </c>
      <c r="AA363" s="4">
        <v>4</v>
      </c>
      <c r="AB363" s="4">
        <v>2</v>
      </c>
    </row>
    <row r="364" spans="1:28" x14ac:dyDescent="0.25">
      <c r="A364" t="s">
        <v>382</v>
      </c>
      <c r="B364" s="1">
        <v>48.5</v>
      </c>
      <c r="C364" s="1">
        <v>13</v>
      </c>
      <c r="D364" s="1">
        <v>7</v>
      </c>
      <c r="E364" s="1">
        <v>16.5</v>
      </c>
      <c r="F364" s="1">
        <v>9</v>
      </c>
      <c r="I364" s="1">
        <v>39</v>
      </c>
      <c r="L364" s="1">
        <f>SUM(Tableau2[[#This Row],[Med_D1]:[Med_D7]])</f>
        <v>94</v>
      </c>
      <c r="M364" s="1">
        <f>Tableau2[[#This Row],[Med_E3]]+Tableau2[[#This Row],[Med_E2]]+Tableau2[[#This Row],[Med_E1]]</f>
        <v>39</v>
      </c>
      <c r="N364" s="1">
        <f>Tableau2[[#This Row],[Tot_MedD]]+Tableau2[[#This Row],[Tot_MedE]]</f>
        <v>133</v>
      </c>
      <c r="O364" s="1">
        <f>Tableau2[[#This Row],[Med_D1]]/Tableau2[[#This Row],[Med_D1]]</f>
        <v>1</v>
      </c>
      <c r="P364" s="1">
        <f>Tableau2[[#This Row],[Med_D2]]/Tableau2[[#This Row],[Med_D1]]</f>
        <v>0.26804123711340205</v>
      </c>
      <c r="Q364" s="1">
        <f>Tableau2[[#This Row],[Med_D3]]/Tableau2[[#This Row],[Med_D1]]</f>
        <v>0.14432989690721648</v>
      </c>
      <c r="R364" s="1">
        <f>Tableau2[[#This Row],[Med_D4]]/Tableau2[[#This Row],[Med_D1]]</f>
        <v>0.34020618556701032</v>
      </c>
      <c r="S364" s="1">
        <f>Tableau2[[#This Row],[Med_D5]]/Tableau2[[#This Row],[Med_D1]]</f>
        <v>0.18556701030927836</v>
      </c>
      <c r="T364" s="1">
        <f>Tableau2[[#This Row],[Med_D6]]/Tableau2[[#This Row],[Med_D1]]</f>
        <v>0</v>
      </c>
      <c r="U364" s="1">
        <f>Tableau2[[#This Row],[Med_D7]]/Tableau2[[#This Row],[Med_D1]]</f>
        <v>0</v>
      </c>
      <c r="V364" s="1">
        <f>Tableau2[[#This Row],[Med_E1]]/Tableau2[[#This Row],[Med_D1]]</f>
        <v>0.80412371134020622</v>
      </c>
      <c r="W364" s="1">
        <f>Tableau2[[#This Row],[Med_E2]]/Tableau2[[#This Row],[Med_D1]]</f>
        <v>0</v>
      </c>
      <c r="X364" s="1">
        <f>Tableau2[[#This Row],[Med_E3]]/Tableau2[[#This Row],[Med_D1]]</f>
        <v>0</v>
      </c>
      <c r="Y364" s="1">
        <f>SUM(Tableau2[[#This Row],[Coe_Med_D1]:[Coe_Med_D7]])</f>
        <v>1.9381443298969072</v>
      </c>
      <c r="Z364" s="1">
        <f>Tableau2[[#This Row],[Tot_Coe_MedD]]+Tableau2[[#This Row],[Coe_Med_E1]]+Tableau2[[#This Row],[Coe_Med_E2]]+Tableau2[[#This Row],[Coe_Med_E3]]</f>
        <v>2.7422680412371134</v>
      </c>
      <c r="AA364" s="4">
        <v>5</v>
      </c>
      <c r="AB364" s="4">
        <v>1</v>
      </c>
    </row>
    <row r="365" spans="1:28" x14ac:dyDescent="0.25">
      <c r="A365" t="s">
        <v>383</v>
      </c>
      <c r="B365" s="1">
        <v>60</v>
      </c>
      <c r="C365" s="1">
        <v>26</v>
      </c>
      <c r="D365" s="1">
        <v>17</v>
      </c>
      <c r="I365" s="1">
        <v>41</v>
      </c>
      <c r="J365" s="1">
        <v>8</v>
      </c>
      <c r="L365" s="1">
        <f>SUM(Tableau2[[#This Row],[Med_D1]:[Med_D7]])</f>
        <v>103</v>
      </c>
      <c r="M365" s="1">
        <f>Tableau2[[#This Row],[Med_E3]]+Tableau2[[#This Row],[Med_E2]]+Tableau2[[#This Row],[Med_E1]]</f>
        <v>49</v>
      </c>
      <c r="N365" s="1">
        <f>Tableau2[[#This Row],[Tot_MedD]]+Tableau2[[#This Row],[Tot_MedE]]</f>
        <v>152</v>
      </c>
      <c r="O365" s="1">
        <f>Tableau2[[#This Row],[Med_D1]]/Tableau2[[#This Row],[Med_D1]]</f>
        <v>1</v>
      </c>
      <c r="P365" s="1">
        <f>Tableau2[[#This Row],[Med_D2]]/Tableau2[[#This Row],[Med_D1]]</f>
        <v>0.43333333333333335</v>
      </c>
      <c r="Q365" s="1">
        <f>Tableau2[[#This Row],[Med_D3]]/Tableau2[[#This Row],[Med_D1]]</f>
        <v>0.28333333333333333</v>
      </c>
      <c r="R365" s="1">
        <f>Tableau2[[#This Row],[Med_D4]]/Tableau2[[#This Row],[Med_D1]]</f>
        <v>0</v>
      </c>
      <c r="S365" s="1">
        <f>Tableau2[[#This Row],[Med_D5]]/Tableau2[[#This Row],[Med_D1]]</f>
        <v>0</v>
      </c>
      <c r="T365" s="1">
        <f>Tableau2[[#This Row],[Med_D6]]/Tableau2[[#This Row],[Med_D1]]</f>
        <v>0</v>
      </c>
      <c r="U365" s="1">
        <f>Tableau2[[#This Row],[Med_D7]]/Tableau2[[#This Row],[Med_D1]]</f>
        <v>0</v>
      </c>
      <c r="V365" s="1">
        <f>Tableau2[[#This Row],[Med_E1]]/Tableau2[[#This Row],[Med_D1]]</f>
        <v>0.68333333333333335</v>
      </c>
      <c r="W365" s="1">
        <f>Tableau2[[#This Row],[Med_E2]]/Tableau2[[#This Row],[Med_D1]]</f>
        <v>0.13333333333333333</v>
      </c>
      <c r="X365" s="1">
        <f>Tableau2[[#This Row],[Med_E3]]/Tableau2[[#This Row],[Med_D1]]</f>
        <v>0</v>
      </c>
      <c r="Y365" s="1">
        <f>SUM(Tableau2[[#This Row],[Coe_Med_D1]:[Coe_Med_D7]])</f>
        <v>1.7166666666666668</v>
      </c>
      <c r="Z365" s="1">
        <f>Tableau2[[#This Row],[Tot_Coe_MedD]]+Tableau2[[#This Row],[Coe_Med_E1]]+Tableau2[[#This Row],[Coe_Med_E2]]+Tableau2[[#This Row],[Coe_Med_E3]]</f>
        <v>2.5333333333333337</v>
      </c>
      <c r="AA365" s="4">
        <v>3</v>
      </c>
      <c r="AB365" s="4">
        <v>2</v>
      </c>
    </row>
    <row r="366" spans="1:28" x14ac:dyDescent="0.25">
      <c r="A366" t="s">
        <v>384</v>
      </c>
      <c r="B366" s="1">
        <v>48</v>
      </c>
      <c r="C366" s="1">
        <v>23</v>
      </c>
      <c r="D366" s="1">
        <v>26</v>
      </c>
      <c r="I366" s="1">
        <v>25.5</v>
      </c>
      <c r="J366" s="1">
        <v>6</v>
      </c>
      <c r="L366" s="1">
        <f>SUM(Tableau2[[#This Row],[Med_D1]:[Med_D7]])</f>
        <v>97</v>
      </c>
      <c r="M366" s="1">
        <f>Tableau2[[#This Row],[Med_E3]]+Tableau2[[#This Row],[Med_E2]]+Tableau2[[#This Row],[Med_E1]]</f>
        <v>31.5</v>
      </c>
      <c r="N366" s="1">
        <f>Tableau2[[#This Row],[Tot_MedD]]+Tableau2[[#This Row],[Tot_MedE]]</f>
        <v>128.5</v>
      </c>
      <c r="O366" s="1">
        <f>Tableau2[[#This Row],[Med_D1]]/Tableau2[[#This Row],[Med_D1]]</f>
        <v>1</v>
      </c>
      <c r="P366" s="1">
        <f>Tableau2[[#This Row],[Med_D2]]/Tableau2[[#This Row],[Med_D1]]</f>
        <v>0.47916666666666669</v>
      </c>
      <c r="Q366" s="1">
        <f>Tableau2[[#This Row],[Med_D3]]/Tableau2[[#This Row],[Med_D1]]</f>
        <v>0.54166666666666663</v>
      </c>
      <c r="R366" s="1">
        <f>Tableau2[[#This Row],[Med_D4]]/Tableau2[[#This Row],[Med_D1]]</f>
        <v>0</v>
      </c>
      <c r="S366" s="1">
        <f>Tableau2[[#This Row],[Med_D5]]/Tableau2[[#This Row],[Med_D1]]</f>
        <v>0</v>
      </c>
      <c r="T366" s="1">
        <f>Tableau2[[#This Row],[Med_D6]]/Tableau2[[#This Row],[Med_D1]]</f>
        <v>0</v>
      </c>
      <c r="U366" s="1">
        <f>Tableau2[[#This Row],[Med_D7]]/Tableau2[[#This Row],[Med_D1]]</f>
        <v>0</v>
      </c>
      <c r="V366" s="1">
        <f>Tableau2[[#This Row],[Med_E1]]/Tableau2[[#This Row],[Med_D1]]</f>
        <v>0.53125</v>
      </c>
      <c r="W366" s="1">
        <f>Tableau2[[#This Row],[Med_E2]]/Tableau2[[#This Row],[Med_D1]]</f>
        <v>0.125</v>
      </c>
      <c r="X366" s="1">
        <f>Tableau2[[#This Row],[Med_E3]]/Tableau2[[#This Row],[Med_D1]]</f>
        <v>0</v>
      </c>
      <c r="Y366" s="1">
        <f>SUM(Tableau2[[#This Row],[Coe_Med_D1]:[Coe_Med_D7]])</f>
        <v>2.0208333333333335</v>
      </c>
      <c r="Z366" s="1">
        <f>Tableau2[[#This Row],[Tot_Coe_MedD]]+Tableau2[[#This Row],[Coe_Med_E1]]+Tableau2[[#This Row],[Coe_Med_E2]]+Tableau2[[#This Row],[Coe_Med_E3]]</f>
        <v>2.6770833333333335</v>
      </c>
      <c r="AA366" s="4">
        <v>3</v>
      </c>
      <c r="AB366" s="4">
        <v>2</v>
      </c>
    </row>
    <row r="367" spans="1:28" x14ac:dyDescent="0.25">
      <c r="A367" t="s">
        <v>385</v>
      </c>
      <c r="B367" s="1">
        <v>30</v>
      </c>
      <c r="C367" s="1">
        <v>17</v>
      </c>
      <c r="D367" s="1">
        <v>13</v>
      </c>
      <c r="E367" s="1">
        <v>15</v>
      </c>
      <c r="F367" s="1">
        <v>20</v>
      </c>
      <c r="G367" s="1">
        <v>2</v>
      </c>
      <c r="I367" s="1">
        <v>29</v>
      </c>
      <c r="L367" s="1">
        <f>SUM(Tableau2[[#This Row],[Med_D1]:[Med_D7]])</f>
        <v>97</v>
      </c>
      <c r="M367" s="1">
        <f>Tableau2[[#This Row],[Med_E3]]+Tableau2[[#This Row],[Med_E2]]+Tableau2[[#This Row],[Med_E1]]</f>
        <v>29</v>
      </c>
      <c r="N367" s="1">
        <f>Tableau2[[#This Row],[Tot_MedD]]+Tableau2[[#This Row],[Tot_MedE]]</f>
        <v>126</v>
      </c>
      <c r="O367" s="1">
        <f>Tableau2[[#This Row],[Med_D1]]/Tableau2[[#This Row],[Med_D1]]</f>
        <v>1</v>
      </c>
      <c r="P367" s="1">
        <f>Tableau2[[#This Row],[Med_D2]]/Tableau2[[#This Row],[Med_D1]]</f>
        <v>0.56666666666666665</v>
      </c>
      <c r="Q367" s="1">
        <f>Tableau2[[#This Row],[Med_D3]]/Tableau2[[#This Row],[Med_D1]]</f>
        <v>0.43333333333333335</v>
      </c>
      <c r="R367" s="1">
        <f>Tableau2[[#This Row],[Med_D4]]/Tableau2[[#This Row],[Med_D1]]</f>
        <v>0.5</v>
      </c>
      <c r="S367" s="1">
        <f>Tableau2[[#This Row],[Med_D5]]/Tableau2[[#This Row],[Med_D1]]</f>
        <v>0.66666666666666663</v>
      </c>
      <c r="T367" s="1">
        <f>Tableau2[[#This Row],[Med_D6]]/Tableau2[[#This Row],[Med_D1]]</f>
        <v>6.6666666666666666E-2</v>
      </c>
      <c r="U367" s="1">
        <f>Tableau2[[#This Row],[Med_D7]]/Tableau2[[#This Row],[Med_D1]]</f>
        <v>0</v>
      </c>
      <c r="V367" s="1">
        <f>Tableau2[[#This Row],[Med_E1]]/Tableau2[[#This Row],[Med_D1]]</f>
        <v>0.96666666666666667</v>
      </c>
      <c r="W367" s="1">
        <f>Tableau2[[#This Row],[Med_E2]]/Tableau2[[#This Row],[Med_D1]]</f>
        <v>0</v>
      </c>
      <c r="X367" s="1">
        <f>Tableau2[[#This Row],[Med_E3]]/Tableau2[[#This Row],[Med_D1]]</f>
        <v>0</v>
      </c>
      <c r="Y367" s="1">
        <f>SUM(Tableau2[[#This Row],[Coe_Med_D1]:[Coe_Med_D7]])</f>
        <v>3.2333333333333334</v>
      </c>
      <c r="Z367" s="1">
        <f>Tableau2[[#This Row],[Tot_Coe_MedD]]+Tableau2[[#This Row],[Coe_Med_E1]]+Tableau2[[#This Row],[Coe_Med_E2]]+Tableau2[[#This Row],[Coe_Med_E3]]</f>
        <v>4.2</v>
      </c>
      <c r="AA367" s="4">
        <v>6</v>
      </c>
      <c r="AB367" s="4">
        <v>1</v>
      </c>
    </row>
    <row r="368" spans="1:28" x14ac:dyDescent="0.25">
      <c r="A368" t="s">
        <v>386</v>
      </c>
      <c r="B368" s="1">
        <v>40</v>
      </c>
      <c r="C368" s="1">
        <v>23</v>
      </c>
      <c r="D368" s="1">
        <v>17</v>
      </c>
      <c r="E368" s="1">
        <v>22</v>
      </c>
      <c r="F368" s="1">
        <v>11</v>
      </c>
      <c r="I368" s="1">
        <v>41</v>
      </c>
      <c r="L368" s="1">
        <f>SUM(Tableau2[[#This Row],[Med_D1]:[Med_D7]])</f>
        <v>113</v>
      </c>
      <c r="M368" s="1">
        <f>Tableau2[[#This Row],[Med_E3]]+Tableau2[[#This Row],[Med_E2]]+Tableau2[[#This Row],[Med_E1]]</f>
        <v>41</v>
      </c>
      <c r="N368" s="1">
        <f>Tableau2[[#This Row],[Tot_MedD]]+Tableau2[[#This Row],[Tot_MedE]]</f>
        <v>154</v>
      </c>
      <c r="O368" s="1">
        <f>Tableau2[[#This Row],[Med_D1]]/Tableau2[[#This Row],[Med_D1]]</f>
        <v>1</v>
      </c>
      <c r="P368" s="1">
        <f>Tableau2[[#This Row],[Med_D2]]/Tableau2[[#This Row],[Med_D1]]</f>
        <v>0.57499999999999996</v>
      </c>
      <c r="Q368" s="1">
        <f>Tableau2[[#This Row],[Med_D3]]/Tableau2[[#This Row],[Med_D1]]</f>
        <v>0.42499999999999999</v>
      </c>
      <c r="R368" s="1">
        <f>Tableau2[[#This Row],[Med_D4]]/Tableau2[[#This Row],[Med_D1]]</f>
        <v>0.55000000000000004</v>
      </c>
      <c r="S368" s="1">
        <f>Tableau2[[#This Row],[Med_D5]]/Tableau2[[#This Row],[Med_D1]]</f>
        <v>0.27500000000000002</v>
      </c>
      <c r="T368" s="1">
        <f>Tableau2[[#This Row],[Med_D6]]/Tableau2[[#This Row],[Med_D1]]</f>
        <v>0</v>
      </c>
      <c r="U368" s="1">
        <f>Tableau2[[#This Row],[Med_D7]]/Tableau2[[#This Row],[Med_D1]]</f>
        <v>0</v>
      </c>
      <c r="V368" s="1">
        <f>Tableau2[[#This Row],[Med_E1]]/Tableau2[[#This Row],[Med_D1]]</f>
        <v>1.0249999999999999</v>
      </c>
      <c r="W368" s="1">
        <f>Tableau2[[#This Row],[Med_E2]]/Tableau2[[#This Row],[Med_D1]]</f>
        <v>0</v>
      </c>
      <c r="X368" s="1">
        <f>Tableau2[[#This Row],[Med_E3]]/Tableau2[[#This Row],[Med_D1]]</f>
        <v>0</v>
      </c>
      <c r="Y368" s="1">
        <f>SUM(Tableau2[[#This Row],[Coe_Med_D1]:[Coe_Med_D7]])</f>
        <v>2.8249999999999997</v>
      </c>
      <c r="Z368" s="1">
        <f>Tableau2[[#This Row],[Tot_Coe_MedD]]+Tableau2[[#This Row],[Coe_Med_E1]]+Tableau2[[#This Row],[Coe_Med_E2]]+Tableau2[[#This Row],[Coe_Med_E3]]</f>
        <v>3.8499999999999996</v>
      </c>
      <c r="AA368" s="4">
        <v>5</v>
      </c>
      <c r="AB368" s="4">
        <v>1</v>
      </c>
    </row>
    <row r="369" spans="1:28" x14ac:dyDescent="0.25">
      <c r="A369" t="s">
        <v>387</v>
      </c>
      <c r="B369" s="1">
        <v>31.5</v>
      </c>
      <c r="C369" s="1">
        <v>18</v>
      </c>
      <c r="D369" s="1">
        <v>23</v>
      </c>
      <c r="E369" s="1">
        <v>18</v>
      </c>
      <c r="F369" s="1">
        <v>9</v>
      </c>
      <c r="I369" s="1">
        <v>35</v>
      </c>
      <c r="L369" s="1">
        <f>SUM(Tableau2[[#This Row],[Med_D1]:[Med_D7]])</f>
        <v>99.5</v>
      </c>
      <c r="M369" s="1">
        <f>Tableau2[[#This Row],[Med_E3]]+Tableau2[[#This Row],[Med_E2]]+Tableau2[[#This Row],[Med_E1]]</f>
        <v>35</v>
      </c>
      <c r="N369" s="1">
        <f>Tableau2[[#This Row],[Tot_MedD]]+Tableau2[[#This Row],[Tot_MedE]]</f>
        <v>134.5</v>
      </c>
      <c r="O369" s="1">
        <f>Tableau2[[#This Row],[Med_D1]]/Tableau2[[#This Row],[Med_D1]]</f>
        <v>1</v>
      </c>
      <c r="P369" s="1">
        <f>Tableau2[[#This Row],[Med_D2]]/Tableau2[[#This Row],[Med_D1]]</f>
        <v>0.5714285714285714</v>
      </c>
      <c r="Q369" s="1">
        <f>Tableau2[[#This Row],[Med_D3]]/Tableau2[[#This Row],[Med_D1]]</f>
        <v>0.73015873015873012</v>
      </c>
      <c r="R369" s="1">
        <f>Tableau2[[#This Row],[Med_D4]]/Tableau2[[#This Row],[Med_D1]]</f>
        <v>0.5714285714285714</v>
      </c>
      <c r="S369" s="1">
        <f>Tableau2[[#This Row],[Med_D5]]/Tableau2[[#This Row],[Med_D1]]</f>
        <v>0.2857142857142857</v>
      </c>
      <c r="T369" s="1">
        <f>Tableau2[[#This Row],[Med_D6]]/Tableau2[[#This Row],[Med_D1]]</f>
        <v>0</v>
      </c>
      <c r="U369" s="1">
        <f>Tableau2[[#This Row],[Med_D7]]/Tableau2[[#This Row],[Med_D1]]</f>
        <v>0</v>
      </c>
      <c r="V369" s="1">
        <f>Tableau2[[#This Row],[Med_E1]]/Tableau2[[#This Row],[Med_D1]]</f>
        <v>1.1111111111111112</v>
      </c>
      <c r="W369" s="1">
        <f>Tableau2[[#This Row],[Med_E2]]/Tableau2[[#This Row],[Med_D1]]</f>
        <v>0</v>
      </c>
      <c r="X369" s="1">
        <f>Tableau2[[#This Row],[Med_E3]]/Tableau2[[#This Row],[Med_D1]]</f>
        <v>0</v>
      </c>
      <c r="Y369" s="1">
        <f>SUM(Tableau2[[#This Row],[Coe_Med_D1]:[Coe_Med_D7]])</f>
        <v>3.1587301587301582</v>
      </c>
      <c r="Z369" s="1">
        <f>Tableau2[[#This Row],[Tot_Coe_MedD]]+Tableau2[[#This Row],[Coe_Med_E1]]+Tableau2[[#This Row],[Coe_Med_E2]]+Tableau2[[#This Row],[Coe_Med_E3]]</f>
        <v>4.2698412698412689</v>
      </c>
      <c r="AA369" s="4">
        <v>5</v>
      </c>
      <c r="AB369" s="4">
        <v>1</v>
      </c>
    </row>
    <row r="370" spans="1:28" x14ac:dyDescent="0.25">
      <c r="A370" t="s">
        <v>388</v>
      </c>
      <c r="B370" s="1">
        <v>41</v>
      </c>
      <c r="C370" s="1">
        <v>22</v>
      </c>
      <c r="D370" s="1">
        <v>25</v>
      </c>
      <c r="E370" s="1">
        <v>14</v>
      </c>
      <c r="I370" s="1">
        <v>29</v>
      </c>
      <c r="L370" s="1">
        <f>SUM(Tableau2[[#This Row],[Med_D1]:[Med_D7]])</f>
        <v>102</v>
      </c>
      <c r="M370" s="1">
        <f>Tableau2[[#This Row],[Med_E3]]+Tableau2[[#This Row],[Med_E2]]+Tableau2[[#This Row],[Med_E1]]</f>
        <v>29</v>
      </c>
      <c r="N370" s="1">
        <f>Tableau2[[#This Row],[Tot_MedD]]+Tableau2[[#This Row],[Tot_MedE]]</f>
        <v>131</v>
      </c>
      <c r="O370" s="1">
        <f>Tableau2[[#This Row],[Med_D1]]/Tableau2[[#This Row],[Med_D1]]</f>
        <v>1</v>
      </c>
      <c r="P370" s="1">
        <f>Tableau2[[#This Row],[Med_D2]]/Tableau2[[#This Row],[Med_D1]]</f>
        <v>0.53658536585365857</v>
      </c>
      <c r="Q370" s="1">
        <f>Tableau2[[#This Row],[Med_D3]]/Tableau2[[#This Row],[Med_D1]]</f>
        <v>0.6097560975609756</v>
      </c>
      <c r="R370" s="1">
        <f>Tableau2[[#This Row],[Med_D4]]/Tableau2[[#This Row],[Med_D1]]</f>
        <v>0.34146341463414637</v>
      </c>
      <c r="S370" s="1">
        <f>Tableau2[[#This Row],[Med_D5]]/Tableau2[[#This Row],[Med_D1]]</f>
        <v>0</v>
      </c>
      <c r="T370" s="1">
        <f>Tableau2[[#This Row],[Med_D6]]/Tableau2[[#This Row],[Med_D1]]</f>
        <v>0</v>
      </c>
      <c r="U370" s="1">
        <f>Tableau2[[#This Row],[Med_D7]]/Tableau2[[#This Row],[Med_D1]]</f>
        <v>0</v>
      </c>
      <c r="V370" s="1">
        <f>Tableau2[[#This Row],[Med_E1]]/Tableau2[[#This Row],[Med_D1]]</f>
        <v>0.70731707317073167</v>
      </c>
      <c r="W370" s="1">
        <f>Tableau2[[#This Row],[Med_E2]]/Tableau2[[#This Row],[Med_D1]]</f>
        <v>0</v>
      </c>
      <c r="X370" s="1">
        <f>Tableau2[[#This Row],[Med_E3]]/Tableau2[[#This Row],[Med_D1]]</f>
        <v>0</v>
      </c>
      <c r="Y370" s="1">
        <f>SUM(Tableau2[[#This Row],[Coe_Med_D1]:[Coe_Med_D7]])</f>
        <v>2.4878048780487805</v>
      </c>
      <c r="Z370" s="1">
        <f>Tableau2[[#This Row],[Tot_Coe_MedD]]+Tableau2[[#This Row],[Coe_Med_E1]]+Tableau2[[#This Row],[Coe_Med_E2]]+Tableau2[[#This Row],[Coe_Med_E3]]</f>
        <v>3.1951219512195124</v>
      </c>
      <c r="AA370" s="4">
        <v>4</v>
      </c>
      <c r="AB370" s="4">
        <v>1</v>
      </c>
    </row>
    <row r="371" spans="1:28" x14ac:dyDescent="0.25">
      <c r="A371" t="s">
        <v>389</v>
      </c>
      <c r="B371" s="1">
        <v>66</v>
      </c>
      <c r="C371" s="1">
        <v>35</v>
      </c>
      <c r="D371" s="1">
        <v>36</v>
      </c>
      <c r="E371" s="1">
        <v>29</v>
      </c>
      <c r="I371" s="1">
        <v>32</v>
      </c>
      <c r="L371" s="1">
        <f>SUM(Tableau2[[#This Row],[Med_D1]:[Med_D7]])</f>
        <v>166</v>
      </c>
      <c r="M371" s="1">
        <f>Tableau2[[#This Row],[Med_E3]]+Tableau2[[#This Row],[Med_E2]]+Tableau2[[#This Row],[Med_E1]]</f>
        <v>32</v>
      </c>
      <c r="N371" s="1">
        <f>Tableau2[[#This Row],[Tot_MedD]]+Tableau2[[#This Row],[Tot_MedE]]</f>
        <v>198</v>
      </c>
      <c r="O371" s="1">
        <f>Tableau2[[#This Row],[Med_D1]]/Tableau2[[#This Row],[Med_D1]]</f>
        <v>1</v>
      </c>
      <c r="P371" s="1">
        <f>Tableau2[[#This Row],[Med_D2]]/Tableau2[[#This Row],[Med_D1]]</f>
        <v>0.53030303030303028</v>
      </c>
      <c r="Q371" s="1">
        <f>Tableau2[[#This Row],[Med_D3]]/Tableau2[[#This Row],[Med_D1]]</f>
        <v>0.54545454545454541</v>
      </c>
      <c r="R371" s="1">
        <f>Tableau2[[#This Row],[Med_D4]]/Tableau2[[#This Row],[Med_D1]]</f>
        <v>0.43939393939393939</v>
      </c>
      <c r="S371" s="1">
        <f>Tableau2[[#This Row],[Med_D5]]/Tableau2[[#This Row],[Med_D1]]</f>
        <v>0</v>
      </c>
      <c r="T371" s="1">
        <f>Tableau2[[#This Row],[Med_D6]]/Tableau2[[#This Row],[Med_D1]]</f>
        <v>0</v>
      </c>
      <c r="U371" s="1">
        <f>Tableau2[[#This Row],[Med_D7]]/Tableau2[[#This Row],[Med_D1]]</f>
        <v>0</v>
      </c>
      <c r="V371" s="1">
        <f>Tableau2[[#This Row],[Med_E1]]/Tableau2[[#This Row],[Med_D1]]</f>
        <v>0.48484848484848486</v>
      </c>
      <c r="W371" s="1">
        <f>Tableau2[[#This Row],[Med_E2]]/Tableau2[[#This Row],[Med_D1]]</f>
        <v>0</v>
      </c>
      <c r="X371" s="1">
        <f>Tableau2[[#This Row],[Med_E3]]/Tableau2[[#This Row],[Med_D1]]</f>
        <v>0</v>
      </c>
      <c r="Y371" s="1">
        <f>SUM(Tableau2[[#This Row],[Coe_Med_D1]:[Coe_Med_D7]])</f>
        <v>2.5151515151515151</v>
      </c>
      <c r="Z371" s="1">
        <f>Tableau2[[#This Row],[Tot_Coe_MedD]]+Tableau2[[#This Row],[Coe_Med_E1]]+Tableau2[[#This Row],[Coe_Med_E2]]+Tableau2[[#This Row],[Coe_Med_E3]]</f>
        <v>3</v>
      </c>
      <c r="AA371" s="4">
        <v>4</v>
      </c>
      <c r="AB371" s="4">
        <v>1</v>
      </c>
    </row>
    <row r="372" spans="1:28" x14ac:dyDescent="0.25">
      <c r="A372" t="s">
        <v>390</v>
      </c>
      <c r="B372" s="1">
        <v>44.5</v>
      </c>
      <c r="C372" s="1">
        <v>33.5</v>
      </c>
      <c r="D372" s="1">
        <v>27.5</v>
      </c>
      <c r="E372" s="1">
        <v>27.5</v>
      </c>
      <c r="I372" s="1">
        <v>44</v>
      </c>
      <c r="L372" s="1">
        <f>SUM(Tableau2[[#This Row],[Med_D1]:[Med_D7]])</f>
        <v>133</v>
      </c>
      <c r="M372" s="1">
        <f>Tableau2[[#This Row],[Med_E3]]+Tableau2[[#This Row],[Med_E2]]+Tableau2[[#This Row],[Med_E1]]</f>
        <v>44</v>
      </c>
      <c r="N372" s="1">
        <f>Tableau2[[#This Row],[Tot_MedD]]+Tableau2[[#This Row],[Tot_MedE]]</f>
        <v>177</v>
      </c>
      <c r="O372" s="1">
        <f>Tableau2[[#This Row],[Med_D1]]/Tableau2[[#This Row],[Med_D1]]</f>
        <v>1</v>
      </c>
      <c r="P372" s="1">
        <f>Tableau2[[#This Row],[Med_D2]]/Tableau2[[#This Row],[Med_D1]]</f>
        <v>0.7528089887640449</v>
      </c>
      <c r="Q372" s="1">
        <f>Tableau2[[#This Row],[Med_D3]]/Tableau2[[#This Row],[Med_D1]]</f>
        <v>0.6179775280898876</v>
      </c>
      <c r="R372" s="1">
        <f>Tableau2[[#This Row],[Med_D4]]/Tableau2[[#This Row],[Med_D1]]</f>
        <v>0.6179775280898876</v>
      </c>
      <c r="S372" s="1">
        <f>Tableau2[[#This Row],[Med_D5]]/Tableau2[[#This Row],[Med_D1]]</f>
        <v>0</v>
      </c>
      <c r="T372" s="1">
        <f>Tableau2[[#This Row],[Med_D6]]/Tableau2[[#This Row],[Med_D1]]</f>
        <v>0</v>
      </c>
      <c r="U372" s="1">
        <f>Tableau2[[#This Row],[Med_D7]]/Tableau2[[#This Row],[Med_D1]]</f>
        <v>0</v>
      </c>
      <c r="V372" s="1">
        <f>Tableau2[[#This Row],[Med_E1]]/Tableau2[[#This Row],[Med_D1]]</f>
        <v>0.9887640449438202</v>
      </c>
      <c r="W372" s="1">
        <f>Tableau2[[#This Row],[Med_E2]]/Tableau2[[#This Row],[Med_D1]]</f>
        <v>0</v>
      </c>
      <c r="X372" s="1">
        <f>Tableau2[[#This Row],[Med_E3]]/Tableau2[[#This Row],[Med_D1]]</f>
        <v>0</v>
      </c>
      <c r="Y372" s="1">
        <f>SUM(Tableau2[[#This Row],[Coe_Med_D1]:[Coe_Med_D7]])</f>
        <v>2.98876404494382</v>
      </c>
      <c r="Z372" s="1">
        <f>Tableau2[[#This Row],[Tot_Coe_MedD]]+Tableau2[[#This Row],[Coe_Med_E1]]+Tableau2[[#This Row],[Coe_Med_E2]]+Tableau2[[#This Row],[Coe_Med_E3]]</f>
        <v>3.97752808988764</v>
      </c>
      <c r="AA372" s="4">
        <v>4</v>
      </c>
      <c r="AB372" s="4">
        <v>1</v>
      </c>
    </row>
    <row r="373" spans="1:28" x14ac:dyDescent="0.25">
      <c r="A373" t="s">
        <v>391</v>
      </c>
      <c r="B373" s="1">
        <v>41</v>
      </c>
      <c r="C373" s="1">
        <v>36</v>
      </c>
      <c r="D373" s="1">
        <v>19</v>
      </c>
      <c r="E373" s="1">
        <v>27</v>
      </c>
      <c r="I373" s="1">
        <v>24</v>
      </c>
      <c r="L373" s="1">
        <f>SUM(Tableau2[[#This Row],[Med_D1]:[Med_D7]])</f>
        <v>123</v>
      </c>
      <c r="M373" s="1">
        <f>Tableau2[[#This Row],[Med_E3]]+Tableau2[[#This Row],[Med_E2]]+Tableau2[[#This Row],[Med_E1]]</f>
        <v>24</v>
      </c>
      <c r="N373" s="1">
        <f>Tableau2[[#This Row],[Tot_MedD]]+Tableau2[[#This Row],[Tot_MedE]]</f>
        <v>147</v>
      </c>
      <c r="O373" s="1">
        <f>Tableau2[[#This Row],[Med_D1]]/Tableau2[[#This Row],[Med_D1]]</f>
        <v>1</v>
      </c>
      <c r="P373" s="1">
        <f>Tableau2[[#This Row],[Med_D2]]/Tableau2[[#This Row],[Med_D1]]</f>
        <v>0.87804878048780488</v>
      </c>
      <c r="Q373" s="1">
        <f>Tableau2[[#This Row],[Med_D3]]/Tableau2[[#This Row],[Med_D1]]</f>
        <v>0.46341463414634149</v>
      </c>
      <c r="R373" s="1">
        <f>Tableau2[[#This Row],[Med_D4]]/Tableau2[[#This Row],[Med_D1]]</f>
        <v>0.65853658536585369</v>
      </c>
      <c r="S373" s="1">
        <f>Tableau2[[#This Row],[Med_D5]]/Tableau2[[#This Row],[Med_D1]]</f>
        <v>0</v>
      </c>
      <c r="T373" s="1">
        <f>Tableau2[[#This Row],[Med_D6]]/Tableau2[[#This Row],[Med_D1]]</f>
        <v>0</v>
      </c>
      <c r="U373" s="1">
        <f>Tableau2[[#This Row],[Med_D7]]/Tableau2[[#This Row],[Med_D1]]</f>
        <v>0</v>
      </c>
      <c r="V373" s="1">
        <f>Tableau2[[#This Row],[Med_E1]]/Tableau2[[#This Row],[Med_D1]]</f>
        <v>0.58536585365853655</v>
      </c>
      <c r="W373" s="1">
        <f>Tableau2[[#This Row],[Med_E2]]/Tableau2[[#This Row],[Med_D1]]</f>
        <v>0</v>
      </c>
      <c r="X373" s="1">
        <f>Tableau2[[#This Row],[Med_E3]]/Tableau2[[#This Row],[Med_D1]]</f>
        <v>0</v>
      </c>
      <c r="Y373" s="1">
        <f>SUM(Tableau2[[#This Row],[Coe_Med_D1]:[Coe_Med_D7]])</f>
        <v>3</v>
      </c>
      <c r="Z373" s="1">
        <f>Tableau2[[#This Row],[Tot_Coe_MedD]]+Tableau2[[#This Row],[Coe_Med_E1]]+Tableau2[[#This Row],[Coe_Med_E2]]+Tableau2[[#This Row],[Coe_Med_E3]]</f>
        <v>3.5853658536585367</v>
      </c>
      <c r="AA373" s="4">
        <v>4</v>
      </c>
      <c r="AB373" s="4">
        <v>1</v>
      </c>
    </row>
    <row r="374" spans="1:28" x14ac:dyDescent="0.25">
      <c r="A374" t="s">
        <v>392</v>
      </c>
      <c r="B374" s="1">
        <v>58</v>
      </c>
      <c r="C374" s="1">
        <v>37</v>
      </c>
      <c r="D374" s="1">
        <v>27</v>
      </c>
      <c r="E374" s="1">
        <v>24</v>
      </c>
      <c r="I374" s="1">
        <v>45.5</v>
      </c>
      <c r="L374" s="1">
        <f>SUM(Tableau2[[#This Row],[Med_D1]:[Med_D7]])</f>
        <v>146</v>
      </c>
      <c r="M374" s="1">
        <f>Tableau2[[#This Row],[Med_E3]]+Tableau2[[#This Row],[Med_E2]]+Tableau2[[#This Row],[Med_E1]]</f>
        <v>45.5</v>
      </c>
      <c r="N374" s="1">
        <f>Tableau2[[#This Row],[Tot_MedD]]+Tableau2[[#This Row],[Tot_MedE]]</f>
        <v>191.5</v>
      </c>
      <c r="O374" s="1">
        <f>Tableau2[[#This Row],[Med_D1]]/Tableau2[[#This Row],[Med_D1]]</f>
        <v>1</v>
      </c>
      <c r="P374" s="1">
        <f>Tableau2[[#This Row],[Med_D2]]/Tableau2[[#This Row],[Med_D1]]</f>
        <v>0.63793103448275867</v>
      </c>
      <c r="Q374" s="1">
        <f>Tableau2[[#This Row],[Med_D3]]/Tableau2[[#This Row],[Med_D1]]</f>
        <v>0.46551724137931033</v>
      </c>
      <c r="R374" s="1">
        <f>Tableau2[[#This Row],[Med_D4]]/Tableau2[[#This Row],[Med_D1]]</f>
        <v>0.41379310344827586</v>
      </c>
      <c r="S374" s="1">
        <f>Tableau2[[#This Row],[Med_D5]]/Tableau2[[#This Row],[Med_D1]]</f>
        <v>0</v>
      </c>
      <c r="T374" s="1">
        <f>Tableau2[[#This Row],[Med_D6]]/Tableau2[[#This Row],[Med_D1]]</f>
        <v>0</v>
      </c>
      <c r="U374" s="1">
        <f>Tableau2[[#This Row],[Med_D7]]/Tableau2[[#This Row],[Med_D1]]</f>
        <v>0</v>
      </c>
      <c r="V374" s="1">
        <f>Tableau2[[#This Row],[Med_E1]]/Tableau2[[#This Row],[Med_D1]]</f>
        <v>0.78448275862068961</v>
      </c>
      <c r="W374" s="1">
        <f>Tableau2[[#This Row],[Med_E2]]/Tableau2[[#This Row],[Med_D1]]</f>
        <v>0</v>
      </c>
      <c r="X374" s="1">
        <f>Tableau2[[#This Row],[Med_E3]]/Tableau2[[#This Row],[Med_D1]]</f>
        <v>0</v>
      </c>
      <c r="Y374" s="1">
        <f>SUM(Tableau2[[#This Row],[Coe_Med_D1]:[Coe_Med_D7]])</f>
        <v>2.5172413793103448</v>
      </c>
      <c r="Z374" s="1">
        <f>Tableau2[[#This Row],[Tot_Coe_MedD]]+Tableau2[[#This Row],[Coe_Med_E1]]+Tableau2[[#This Row],[Coe_Med_E2]]+Tableau2[[#This Row],[Coe_Med_E3]]</f>
        <v>3.3017241379310343</v>
      </c>
      <c r="AA374" s="4">
        <v>4</v>
      </c>
      <c r="AB374" s="4">
        <v>1</v>
      </c>
    </row>
    <row r="375" spans="1:28" x14ac:dyDescent="0.25">
      <c r="A375" t="s">
        <v>393</v>
      </c>
      <c r="B375" s="1">
        <v>56</v>
      </c>
      <c r="C375" s="1">
        <v>32</v>
      </c>
      <c r="D375" s="1">
        <v>30</v>
      </c>
      <c r="E375" s="1">
        <v>31</v>
      </c>
      <c r="I375" s="1">
        <v>42</v>
      </c>
      <c r="L375" s="1">
        <f>SUM(Tableau2[[#This Row],[Med_D1]:[Med_D7]])</f>
        <v>149</v>
      </c>
      <c r="M375" s="1">
        <f>Tableau2[[#This Row],[Med_E3]]+Tableau2[[#This Row],[Med_E2]]+Tableau2[[#This Row],[Med_E1]]</f>
        <v>42</v>
      </c>
      <c r="N375" s="1">
        <f>Tableau2[[#This Row],[Tot_MedD]]+Tableau2[[#This Row],[Tot_MedE]]</f>
        <v>191</v>
      </c>
      <c r="O375" s="1">
        <f>Tableau2[[#This Row],[Med_D1]]/Tableau2[[#This Row],[Med_D1]]</f>
        <v>1</v>
      </c>
      <c r="P375" s="1">
        <f>Tableau2[[#This Row],[Med_D2]]/Tableau2[[#This Row],[Med_D1]]</f>
        <v>0.5714285714285714</v>
      </c>
      <c r="Q375" s="1">
        <f>Tableau2[[#This Row],[Med_D3]]/Tableau2[[#This Row],[Med_D1]]</f>
        <v>0.5357142857142857</v>
      </c>
      <c r="R375" s="1">
        <f>Tableau2[[#This Row],[Med_D4]]/Tableau2[[#This Row],[Med_D1]]</f>
        <v>0.5535714285714286</v>
      </c>
      <c r="S375" s="1">
        <f>Tableau2[[#This Row],[Med_D5]]/Tableau2[[#This Row],[Med_D1]]</f>
        <v>0</v>
      </c>
      <c r="T375" s="1">
        <f>Tableau2[[#This Row],[Med_D6]]/Tableau2[[#This Row],[Med_D1]]</f>
        <v>0</v>
      </c>
      <c r="U375" s="1">
        <f>Tableau2[[#This Row],[Med_D7]]/Tableau2[[#This Row],[Med_D1]]</f>
        <v>0</v>
      </c>
      <c r="V375" s="1">
        <f>Tableau2[[#This Row],[Med_E1]]/Tableau2[[#This Row],[Med_D1]]</f>
        <v>0.75</v>
      </c>
      <c r="W375" s="1">
        <f>Tableau2[[#This Row],[Med_E2]]/Tableau2[[#This Row],[Med_D1]]</f>
        <v>0</v>
      </c>
      <c r="X375" s="1">
        <f>Tableau2[[#This Row],[Med_E3]]/Tableau2[[#This Row],[Med_D1]]</f>
        <v>0</v>
      </c>
      <c r="Y375" s="1">
        <f>SUM(Tableau2[[#This Row],[Coe_Med_D1]:[Coe_Med_D7]])</f>
        <v>2.6607142857142856</v>
      </c>
      <c r="Z375" s="1">
        <f>Tableau2[[#This Row],[Tot_Coe_MedD]]+Tableau2[[#This Row],[Coe_Med_E1]]+Tableau2[[#This Row],[Coe_Med_E2]]+Tableau2[[#This Row],[Coe_Med_E3]]</f>
        <v>3.4107142857142856</v>
      </c>
      <c r="AA375" s="4">
        <v>4</v>
      </c>
      <c r="AB375" s="4">
        <v>1</v>
      </c>
    </row>
    <row r="376" spans="1:28" x14ac:dyDescent="0.25">
      <c r="A376" t="s">
        <v>394</v>
      </c>
      <c r="B376" s="1">
        <v>41.5</v>
      </c>
      <c r="C376" s="1">
        <v>29</v>
      </c>
      <c r="D376" s="1">
        <v>23</v>
      </c>
      <c r="E376" s="1">
        <v>25.5</v>
      </c>
      <c r="I376" s="1">
        <v>29</v>
      </c>
      <c r="L376" s="1">
        <f>SUM(Tableau2[[#This Row],[Med_D1]:[Med_D7]])</f>
        <v>119</v>
      </c>
      <c r="M376" s="1">
        <f>Tableau2[[#This Row],[Med_E3]]+Tableau2[[#This Row],[Med_E2]]+Tableau2[[#This Row],[Med_E1]]</f>
        <v>29</v>
      </c>
      <c r="N376" s="1">
        <f>Tableau2[[#This Row],[Tot_MedD]]+Tableau2[[#This Row],[Tot_MedE]]</f>
        <v>148</v>
      </c>
      <c r="O376" s="1">
        <f>Tableau2[[#This Row],[Med_D1]]/Tableau2[[#This Row],[Med_D1]]</f>
        <v>1</v>
      </c>
      <c r="P376" s="1">
        <f>Tableau2[[#This Row],[Med_D2]]/Tableau2[[#This Row],[Med_D1]]</f>
        <v>0.6987951807228916</v>
      </c>
      <c r="Q376" s="1">
        <f>Tableau2[[#This Row],[Med_D3]]/Tableau2[[#This Row],[Med_D1]]</f>
        <v>0.55421686746987953</v>
      </c>
      <c r="R376" s="1">
        <f>Tableau2[[#This Row],[Med_D4]]/Tableau2[[#This Row],[Med_D1]]</f>
        <v>0.61445783132530118</v>
      </c>
      <c r="S376" s="1">
        <f>Tableau2[[#This Row],[Med_D5]]/Tableau2[[#This Row],[Med_D1]]</f>
        <v>0</v>
      </c>
      <c r="T376" s="1">
        <f>Tableau2[[#This Row],[Med_D6]]/Tableau2[[#This Row],[Med_D1]]</f>
        <v>0</v>
      </c>
      <c r="U376" s="1">
        <f>Tableau2[[#This Row],[Med_D7]]/Tableau2[[#This Row],[Med_D1]]</f>
        <v>0</v>
      </c>
      <c r="V376" s="1">
        <f>Tableau2[[#This Row],[Med_E1]]/Tableau2[[#This Row],[Med_D1]]</f>
        <v>0.6987951807228916</v>
      </c>
      <c r="W376" s="1">
        <f>Tableau2[[#This Row],[Med_E2]]/Tableau2[[#This Row],[Med_D1]]</f>
        <v>0</v>
      </c>
      <c r="X376" s="1">
        <f>Tableau2[[#This Row],[Med_E3]]/Tableau2[[#This Row],[Med_D1]]</f>
        <v>0</v>
      </c>
      <c r="Y376" s="1">
        <f>SUM(Tableau2[[#This Row],[Coe_Med_D1]:[Coe_Med_D7]])</f>
        <v>2.8674698795180724</v>
      </c>
      <c r="Z376" s="1">
        <f>Tableau2[[#This Row],[Tot_Coe_MedD]]+Tableau2[[#This Row],[Coe_Med_E1]]+Tableau2[[#This Row],[Coe_Med_E2]]+Tableau2[[#This Row],[Coe_Med_E3]]</f>
        <v>3.5662650602409638</v>
      </c>
      <c r="AA376" s="4">
        <v>4</v>
      </c>
      <c r="AB376" s="4">
        <v>1</v>
      </c>
    </row>
    <row r="377" spans="1:28" x14ac:dyDescent="0.25">
      <c r="A377" t="s">
        <v>395</v>
      </c>
      <c r="B377" s="1">
        <v>69.5</v>
      </c>
      <c r="C377" s="1">
        <v>26</v>
      </c>
      <c r="D377" s="1">
        <v>22</v>
      </c>
      <c r="E377" s="1">
        <v>6.5</v>
      </c>
      <c r="I377" s="1">
        <v>43</v>
      </c>
      <c r="L377" s="1">
        <f>SUM(Tableau2[[#This Row],[Med_D1]:[Med_D7]])</f>
        <v>124</v>
      </c>
      <c r="M377" s="1">
        <f>Tableau2[[#This Row],[Med_E3]]+Tableau2[[#This Row],[Med_E2]]+Tableau2[[#This Row],[Med_E1]]</f>
        <v>43</v>
      </c>
      <c r="N377" s="1">
        <f>Tableau2[[#This Row],[Tot_MedD]]+Tableau2[[#This Row],[Tot_MedE]]</f>
        <v>167</v>
      </c>
      <c r="O377" s="1">
        <f>Tableau2[[#This Row],[Med_D1]]/Tableau2[[#This Row],[Med_D1]]</f>
        <v>1</v>
      </c>
      <c r="P377" s="1">
        <f>Tableau2[[#This Row],[Med_D2]]/Tableau2[[#This Row],[Med_D1]]</f>
        <v>0.37410071942446044</v>
      </c>
      <c r="Q377" s="1">
        <f>Tableau2[[#This Row],[Med_D3]]/Tableau2[[#This Row],[Med_D1]]</f>
        <v>0.31654676258992803</v>
      </c>
      <c r="R377" s="1">
        <f>Tableau2[[#This Row],[Med_D4]]/Tableau2[[#This Row],[Med_D1]]</f>
        <v>9.3525179856115109E-2</v>
      </c>
      <c r="S377" s="1">
        <f>Tableau2[[#This Row],[Med_D5]]/Tableau2[[#This Row],[Med_D1]]</f>
        <v>0</v>
      </c>
      <c r="T377" s="1">
        <f>Tableau2[[#This Row],[Med_D6]]/Tableau2[[#This Row],[Med_D1]]</f>
        <v>0</v>
      </c>
      <c r="U377" s="1">
        <f>Tableau2[[#This Row],[Med_D7]]/Tableau2[[#This Row],[Med_D1]]</f>
        <v>0</v>
      </c>
      <c r="V377" s="1">
        <f>Tableau2[[#This Row],[Med_E1]]/Tableau2[[#This Row],[Med_D1]]</f>
        <v>0.61870503597122306</v>
      </c>
      <c r="W377" s="1">
        <f>Tableau2[[#This Row],[Med_E2]]/Tableau2[[#This Row],[Med_D1]]</f>
        <v>0</v>
      </c>
      <c r="X377" s="1">
        <f>Tableau2[[#This Row],[Med_E3]]/Tableau2[[#This Row],[Med_D1]]</f>
        <v>0</v>
      </c>
      <c r="Y377" s="1">
        <f>SUM(Tableau2[[#This Row],[Coe_Med_D1]:[Coe_Med_D7]])</f>
        <v>1.7841726618705036</v>
      </c>
      <c r="Z377" s="1">
        <f>Tableau2[[#This Row],[Tot_Coe_MedD]]+Tableau2[[#This Row],[Coe_Med_E1]]+Tableau2[[#This Row],[Coe_Med_E2]]+Tableau2[[#This Row],[Coe_Med_E3]]</f>
        <v>2.4028776978417268</v>
      </c>
      <c r="AA377" s="4">
        <v>4</v>
      </c>
      <c r="AB377" s="4">
        <v>1</v>
      </c>
    </row>
    <row r="378" spans="1:28" x14ac:dyDescent="0.25">
      <c r="A378" t="s">
        <v>396</v>
      </c>
      <c r="B378" s="1">
        <v>61</v>
      </c>
      <c r="C378" s="1">
        <v>22</v>
      </c>
      <c r="D378" s="1">
        <v>25</v>
      </c>
      <c r="E378" s="1">
        <v>17</v>
      </c>
      <c r="I378" s="1">
        <v>45</v>
      </c>
      <c r="L378" s="1">
        <f>SUM(Tableau2[[#This Row],[Med_D1]:[Med_D7]])</f>
        <v>125</v>
      </c>
      <c r="M378" s="1">
        <f>Tableau2[[#This Row],[Med_E3]]+Tableau2[[#This Row],[Med_E2]]+Tableau2[[#This Row],[Med_E1]]</f>
        <v>45</v>
      </c>
      <c r="N378" s="1">
        <f>Tableau2[[#This Row],[Tot_MedD]]+Tableau2[[#This Row],[Tot_MedE]]</f>
        <v>170</v>
      </c>
      <c r="O378" s="1">
        <f>Tableau2[[#This Row],[Med_D1]]/Tableau2[[#This Row],[Med_D1]]</f>
        <v>1</v>
      </c>
      <c r="P378" s="1">
        <f>Tableau2[[#This Row],[Med_D2]]/Tableau2[[#This Row],[Med_D1]]</f>
        <v>0.36065573770491804</v>
      </c>
      <c r="Q378" s="1">
        <f>Tableau2[[#This Row],[Med_D3]]/Tableau2[[#This Row],[Med_D1]]</f>
        <v>0.4098360655737705</v>
      </c>
      <c r="R378" s="1">
        <f>Tableau2[[#This Row],[Med_D4]]/Tableau2[[#This Row],[Med_D1]]</f>
        <v>0.27868852459016391</v>
      </c>
      <c r="S378" s="1">
        <f>Tableau2[[#This Row],[Med_D5]]/Tableau2[[#This Row],[Med_D1]]</f>
        <v>0</v>
      </c>
      <c r="T378" s="1">
        <f>Tableau2[[#This Row],[Med_D6]]/Tableau2[[#This Row],[Med_D1]]</f>
        <v>0</v>
      </c>
      <c r="U378" s="1">
        <f>Tableau2[[#This Row],[Med_D7]]/Tableau2[[#This Row],[Med_D1]]</f>
        <v>0</v>
      </c>
      <c r="V378" s="1">
        <f>Tableau2[[#This Row],[Med_E1]]/Tableau2[[#This Row],[Med_D1]]</f>
        <v>0.73770491803278693</v>
      </c>
      <c r="W378" s="1">
        <f>Tableau2[[#This Row],[Med_E2]]/Tableau2[[#This Row],[Med_D1]]</f>
        <v>0</v>
      </c>
      <c r="X378" s="1">
        <f>Tableau2[[#This Row],[Med_E3]]/Tableau2[[#This Row],[Med_D1]]</f>
        <v>0</v>
      </c>
      <c r="Y378" s="1">
        <f>SUM(Tableau2[[#This Row],[Coe_Med_D1]:[Coe_Med_D7]])</f>
        <v>2.0491803278688523</v>
      </c>
      <c r="Z378" s="1">
        <f>Tableau2[[#This Row],[Tot_Coe_MedD]]+Tableau2[[#This Row],[Coe_Med_E1]]+Tableau2[[#This Row],[Coe_Med_E2]]+Tableau2[[#This Row],[Coe_Med_E3]]</f>
        <v>2.7868852459016393</v>
      </c>
      <c r="AA378" s="4">
        <v>4</v>
      </c>
      <c r="AB378" s="4">
        <v>1</v>
      </c>
    </row>
    <row r="379" spans="1:28" x14ac:dyDescent="0.25">
      <c r="A379" t="s">
        <v>397</v>
      </c>
      <c r="B379" s="1">
        <v>61</v>
      </c>
      <c r="C379" s="1">
        <v>15</v>
      </c>
      <c r="D379" s="1">
        <v>25</v>
      </c>
      <c r="E379" s="1">
        <v>12</v>
      </c>
      <c r="I379" s="1">
        <v>14</v>
      </c>
      <c r="L379" s="1">
        <f>SUM(Tableau2[[#This Row],[Med_D1]:[Med_D7]])</f>
        <v>113</v>
      </c>
      <c r="M379" s="1">
        <f>Tableau2[[#This Row],[Med_E3]]+Tableau2[[#This Row],[Med_E2]]+Tableau2[[#This Row],[Med_E1]]</f>
        <v>14</v>
      </c>
      <c r="N379" s="1">
        <f>Tableau2[[#This Row],[Tot_MedD]]+Tableau2[[#This Row],[Tot_MedE]]</f>
        <v>127</v>
      </c>
      <c r="O379" s="1">
        <f>Tableau2[[#This Row],[Med_D1]]/Tableau2[[#This Row],[Med_D1]]</f>
        <v>1</v>
      </c>
      <c r="P379" s="1">
        <f>Tableau2[[#This Row],[Med_D2]]/Tableau2[[#This Row],[Med_D1]]</f>
        <v>0.24590163934426229</v>
      </c>
      <c r="Q379" s="1">
        <f>Tableau2[[#This Row],[Med_D3]]/Tableau2[[#This Row],[Med_D1]]</f>
        <v>0.4098360655737705</v>
      </c>
      <c r="R379" s="1">
        <f>Tableau2[[#This Row],[Med_D4]]/Tableau2[[#This Row],[Med_D1]]</f>
        <v>0.19672131147540983</v>
      </c>
      <c r="S379" s="1">
        <f>Tableau2[[#This Row],[Med_D5]]/Tableau2[[#This Row],[Med_D1]]</f>
        <v>0</v>
      </c>
      <c r="T379" s="1">
        <f>Tableau2[[#This Row],[Med_D6]]/Tableau2[[#This Row],[Med_D1]]</f>
        <v>0</v>
      </c>
      <c r="U379" s="1">
        <f>Tableau2[[#This Row],[Med_D7]]/Tableau2[[#This Row],[Med_D1]]</f>
        <v>0</v>
      </c>
      <c r="V379" s="1">
        <f>Tableau2[[#This Row],[Med_E1]]/Tableau2[[#This Row],[Med_D1]]</f>
        <v>0.22950819672131148</v>
      </c>
      <c r="W379" s="1">
        <f>Tableau2[[#This Row],[Med_E2]]/Tableau2[[#This Row],[Med_D1]]</f>
        <v>0</v>
      </c>
      <c r="X379" s="1">
        <f>Tableau2[[#This Row],[Med_E3]]/Tableau2[[#This Row],[Med_D1]]</f>
        <v>0</v>
      </c>
      <c r="Y379" s="1">
        <f>SUM(Tableau2[[#This Row],[Coe_Med_D1]:[Coe_Med_D7]])</f>
        <v>1.8524590163934427</v>
      </c>
      <c r="Z379" s="1">
        <f>Tableau2[[#This Row],[Tot_Coe_MedD]]+Tableau2[[#This Row],[Coe_Med_E1]]+Tableau2[[#This Row],[Coe_Med_E2]]+Tableau2[[#This Row],[Coe_Med_E3]]</f>
        <v>2.081967213114754</v>
      </c>
      <c r="AA379" s="4">
        <v>4</v>
      </c>
      <c r="AB379" s="4">
        <v>1</v>
      </c>
    </row>
    <row r="380" spans="1:28" x14ac:dyDescent="0.25">
      <c r="A380" t="s">
        <v>398</v>
      </c>
      <c r="B380" s="1">
        <v>18</v>
      </c>
      <c r="C380" s="1">
        <v>25.5</v>
      </c>
      <c r="D380" s="1">
        <v>23</v>
      </c>
      <c r="E380" s="1">
        <v>27.5</v>
      </c>
      <c r="F380" s="1">
        <v>22</v>
      </c>
      <c r="I380" s="1">
        <v>33.5</v>
      </c>
      <c r="L380" s="1">
        <f>SUM(Tableau2[[#This Row],[Med_D1]:[Med_D7]])</f>
        <v>116</v>
      </c>
      <c r="M380" s="1">
        <f>Tableau2[[#This Row],[Med_E3]]+Tableau2[[#This Row],[Med_E2]]+Tableau2[[#This Row],[Med_E1]]</f>
        <v>33.5</v>
      </c>
      <c r="N380" s="1">
        <f>Tableau2[[#This Row],[Tot_MedD]]+Tableau2[[#This Row],[Tot_MedE]]</f>
        <v>149.5</v>
      </c>
      <c r="O380" s="1">
        <f>Tableau2[[#This Row],[Med_D1]]/Tableau2[[#This Row],[Med_D1]]</f>
        <v>1</v>
      </c>
      <c r="P380" s="1">
        <f>Tableau2[[#This Row],[Med_D2]]/Tableau2[[#This Row],[Med_D1]]</f>
        <v>1.4166666666666667</v>
      </c>
      <c r="Q380" s="1">
        <f>Tableau2[[#This Row],[Med_D3]]/Tableau2[[#This Row],[Med_D1]]</f>
        <v>1.2777777777777777</v>
      </c>
      <c r="R380" s="1">
        <f>Tableau2[[#This Row],[Med_D4]]/Tableau2[[#This Row],[Med_D1]]</f>
        <v>1.5277777777777777</v>
      </c>
      <c r="S380" s="1">
        <f>Tableau2[[#This Row],[Med_D5]]/Tableau2[[#This Row],[Med_D1]]</f>
        <v>1.2222222222222223</v>
      </c>
      <c r="T380" s="1">
        <f>Tableau2[[#This Row],[Med_D6]]/Tableau2[[#This Row],[Med_D1]]</f>
        <v>0</v>
      </c>
      <c r="U380" s="1">
        <f>Tableau2[[#This Row],[Med_D7]]/Tableau2[[#This Row],[Med_D1]]</f>
        <v>0</v>
      </c>
      <c r="V380" s="1">
        <f>Tableau2[[#This Row],[Med_E1]]/Tableau2[[#This Row],[Med_D1]]</f>
        <v>1.8611111111111112</v>
      </c>
      <c r="W380" s="1">
        <f>Tableau2[[#This Row],[Med_E2]]/Tableau2[[#This Row],[Med_D1]]</f>
        <v>0</v>
      </c>
      <c r="X380" s="1">
        <f>Tableau2[[#This Row],[Med_E3]]/Tableau2[[#This Row],[Med_D1]]</f>
        <v>0</v>
      </c>
      <c r="Y380" s="1">
        <f>SUM(Tableau2[[#This Row],[Coe_Med_D1]:[Coe_Med_D7]])</f>
        <v>6.4444444444444446</v>
      </c>
      <c r="Z380" s="1">
        <f>Tableau2[[#This Row],[Tot_Coe_MedD]]+Tableau2[[#This Row],[Coe_Med_E1]]+Tableau2[[#This Row],[Coe_Med_E2]]+Tableau2[[#This Row],[Coe_Med_E3]]</f>
        <v>8.3055555555555554</v>
      </c>
      <c r="AA380" s="4">
        <v>5</v>
      </c>
      <c r="AB380" s="4">
        <v>1</v>
      </c>
    </row>
    <row r="381" spans="1:28" x14ac:dyDescent="0.25">
      <c r="A381" t="s">
        <v>399</v>
      </c>
      <c r="B381" s="1">
        <v>12</v>
      </c>
      <c r="C381" s="1">
        <v>28</v>
      </c>
      <c r="D381" s="1">
        <v>21</v>
      </c>
      <c r="E381" s="1">
        <v>19</v>
      </c>
      <c r="F381" s="1">
        <v>20</v>
      </c>
      <c r="I381" s="1">
        <v>40</v>
      </c>
      <c r="L381" s="1">
        <f>SUM(Tableau2[[#This Row],[Med_D1]:[Med_D7]])</f>
        <v>100</v>
      </c>
      <c r="M381" s="1">
        <f>Tableau2[[#This Row],[Med_E3]]+Tableau2[[#This Row],[Med_E2]]+Tableau2[[#This Row],[Med_E1]]</f>
        <v>40</v>
      </c>
      <c r="N381" s="1">
        <f>Tableau2[[#This Row],[Tot_MedD]]+Tableau2[[#This Row],[Tot_MedE]]</f>
        <v>140</v>
      </c>
      <c r="O381" s="1">
        <f>Tableau2[[#This Row],[Med_D1]]/Tableau2[[#This Row],[Med_D1]]</f>
        <v>1</v>
      </c>
      <c r="P381" s="1">
        <f>Tableau2[[#This Row],[Med_D2]]/Tableau2[[#This Row],[Med_D1]]</f>
        <v>2.3333333333333335</v>
      </c>
      <c r="Q381" s="1">
        <f>Tableau2[[#This Row],[Med_D3]]/Tableau2[[#This Row],[Med_D1]]</f>
        <v>1.75</v>
      </c>
      <c r="R381" s="1">
        <f>Tableau2[[#This Row],[Med_D4]]/Tableau2[[#This Row],[Med_D1]]</f>
        <v>1.5833333333333333</v>
      </c>
      <c r="S381" s="1">
        <f>Tableau2[[#This Row],[Med_D5]]/Tableau2[[#This Row],[Med_D1]]</f>
        <v>1.6666666666666667</v>
      </c>
      <c r="T381" s="1">
        <f>Tableau2[[#This Row],[Med_D6]]/Tableau2[[#This Row],[Med_D1]]</f>
        <v>0</v>
      </c>
      <c r="U381" s="1">
        <f>Tableau2[[#This Row],[Med_D7]]/Tableau2[[#This Row],[Med_D1]]</f>
        <v>0</v>
      </c>
      <c r="V381" s="1">
        <f>Tableau2[[#This Row],[Med_E1]]/Tableau2[[#This Row],[Med_D1]]</f>
        <v>3.3333333333333335</v>
      </c>
      <c r="W381" s="1">
        <f>Tableau2[[#This Row],[Med_E2]]/Tableau2[[#This Row],[Med_D1]]</f>
        <v>0</v>
      </c>
      <c r="X381" s="1">
        <f>Tableau2[[#This Row],[Med_E3]]/Tableau2[[#This Row],[Med_D1]]</f>
        <v>0</v>
      </c>
      <c r="Y381" s="1">
        <f>SUM(Tableau2[[#This Row],[Coe_Med_D1]:[Coe_Med_D7]])</f>
        <v>8.3333333333333339</v>
      </c>
      <c r="Z381" s="1">
        <f>Tableau2[[#This Row],[Tot_Coe_MedD]]+Tableau2[[#This Row],[Coe_Med_E1]]+Tableau2[[#This Row],[Coe_Med_E2]]+Tableau2[[#This Row],[Coe_Med_E3]]</f>
        <v>11.666666666666668</v>
      </c>
      <c r="AA381" s="4">
        <v>5</v>
      </c>
      <c r="AB381" s="4">
        <v>1</v>
      </c>
    </row>
    <row r="382" spans="1:28" x14ac:dyDescent="0.25">
      <c r="A382" t="s">
        <v>400</v>
      </c>
      <c r="B382" s="1">
        <v>7</v>
      </c>
      <c r="C382" s="1">
        <v>20</v>
      </c>
      <c r="D382" s="1">
        <v>20</v>
      </c>
      <c r="E382" s="1">
        <v>16</v>
      </c>
      <c r="F382" s="1">
        <v>21.5</v>
      </c>
      <c r="I382" s="1">
        <v>24</v>
      </c>
      <c r="L382" s="1">
        <f>SUM(Tableau2[[#This Row],[Med_D1]:[Med_D7]])</f>
        <v>84.5</v>
      </c>
      <c r="M382" s="1">
        <f>Tableau2[[#This Row],[Med_E3]]+Tableau2[[#This Row],[Med_E2]]+Tableau2[[#This Row],[Med_E1]]</f>
        <v>24</v>
      </c>
      <c r="N382" s="1">
        <f>Tableau2[[#This Row],[Tot_MedD]]+Tableau2[[#This Row],[Tot_MedE]]</f>
        <v>108.5</v>
      </c>
      <c r="O382" s="1">
        <f>Tableau2[[#This Row],[Med_D1]]/Tableau2[[#This Row],[Med_D1]]</f>
        <v>1</v>
      </c>
      <c r="P382" s="1">
        <f>Tableau2[[#This Row],[Med_D2]]/Tableau2[[#This Row],[Med_D1]]</f>
        <v>2.8571428571428572</v>
      </c>
      <c r="Q382" s="1">
        <f>Tableau2[[#This Row],[Med_D3]]/Tableau2[[#This Row],[Med_D1]]</f>
        <v>2.8571428571428572</v>
      </c>
      <c r="R382" s="1">
        <f>Tableau2[[#This Row],[Med_D4]]/Tableau2[[#This Row],[Med_D1]]</f>
        <v>2.2857142857142856</v>
      </c>
      <c r="S382" s="1">
        <f>Tableau2[[#This Row],[Med_D5]]/Tableau2[[#This Row],[Med_D1]]</f>
        <v>3.0714285714285716</v>
      </c>
      <c r="T382" s="1">
        <f>Tableau2[[#This Row],[Med_D6]]/Tableau2[[#This Row],[Med_D1]]</f>
        <v>0</v>
      </c>
      <c r="U382" s="1">
        <f>Tableau2[[#This Row],[Med_D7]]/Tableau2[[#This Row],[Med_D1]]</f>
        <v>0</v>
      </c>
      <c r="V382" s="1">
        <f>Tableau2[[#This Row],[Med_E1]]/Tableau2[[#This Row],[Med_D1]]</f>
        <v>3.4285714285714284</v>
      </c>
      <c r="W382" s="1">
        <f>Tableau2[[#This Row],[Med_E2]]/Tableau2[[#This Row],[Med_D1]]</f>
        <v>0</v>
      </c>
      <c r="X382" s="1">
        <f>Tableau2[[#This Row],[Med_E3]]/Tableau2[[#This Row],[Med_D1]]</f>
        <v>0</v>
      </c>
      <c r="Y382" s="1">
        <f>SUM(Tableau2[[#This Row],[Coe_Med_D1]:[Coe_Med_D7]])</f>
        <v>12.071428571428571</v>
      </c>
      <c r="Z382" s="1">
        <f>Tableau2[[#This Row],[Tot_Coe_MedD]]+Tableau2[[#This Row],[Coe_Med_E1]]+Tableau2[[#This Row],[Coe_Med_E2]]+Tableau2[[#This Row],[Coe_Med_E3]]</f>
        <v>15.5</v>
      </c>
      <c r="AA382" s="4">
        <v>5</v>
      </c>
      <c r="AB382" s="4">
        <v>1</v>
      </c>
    </row>
    <row r="383" spans="1:28" x14ac:dyDescent="0.25">
      <c r="A383" t="s">
        <v>401</v>
      </c>
      <c r="B383" s="1">
        <v>48</v>
      </c>
      <c r="C383" s="1">
        <v>30</v>
      </c>
      <c r="D383" s="1">
        <v>26</v>
      </c>
      <c r="E383" s="1">
        <v>26</v>
      </c>
      <c r="I383" s="1">
        <v>48</v>
      </c>
      <c r="L383" s="1">
        <f>SUM(Tableau2[[#This Row],[Med_D1]:[Med_D7]])</f>
        <v>130</v>
      </c>
      <c r="M383" s="1">
        <f>Tableau2[[#This Row],[Med_E3]]+Tableau2[[#This Row],[Med_E2]]+Tableau2[[#This Row],[Med_E1]]</f>
        <v>48</v>
      </c>
      <c r="N383" s="1">
        <f>Tableau2[[#This Row],[Tot_MedD]]+Tableau2[[#This Row],[Tot_MedE]]</f>
        <v>178</v>
      </c>
      <c r="O383" s="1">
        <f>Tableau2[[#This Row],[Med_D1]]/Tableau2[[#This Row],[Med_D1]]</f>
        <v>1</v>
      </c>
      <c r="P383" s="1">
        <f>Tableau2[[#This Row],[Med_D2]]/Tableau2[[#This Row],[Med_D1]]</f>
        <v>0.625</v>
      </c>
      <c r="Q383" s="1">
        <f>Tableau2[[#This Row],[Med_D3]]/Tableau2[[#This Row],[Med_D1]]</f>
        <v>0.54166666666666663</v>
      </c>
      <c r="R383" s="1">
        <f>Tableau2[[#This Row],[Med_D4]]/Tableau2[[#This Row],[Med_D1]]</f>
        <v>0.54166666666666663</v>
      </c>
      <c r="S383" s="1">
        <f>Tableau2[[#This Row],[Med_D5]]/Tableau2[[#This Row],[Med_D1]]</f>
        <v>0</v>
      </c>
      <c r="T383" s="1">
        <f>Tableau2[[#This Row],[Med_D6]]/Tableau2[[#This Row],[Med_D1]]</f>
        <v>0</v>
      </c>
      <c r="U383" s="1">
        <f>Tableau2[[#This Row],[Med_D7]]/Tableau2[[#This Row],[Med_D1]]</f>
        <v>0</v>
      </c>
      <c r="V383" s="1">
        <f>Tableau2[[#This Row],[Med_E1]]/Tableau2[[#This Row],[Med_D1]]</f>
        <v>1</v>
      </c>
      <c r="W383" s="1">
        <f>Tableau2[[#This Row],[Med_E2]]/Tableau2[[#This Row],[Med_D1]]</f>
        <v>0</v>
      </c>
      <c r="X383" s="1">
        <f>Tableau2[[#This Row],[Med_E3]]/Tableau2[[#This Row],[Med_D1]]</f>
        <v>0</v>
      </c>
      <c r="Y383" s="1">
        <f>SUM(Tableau2[[#This Row],[Coe_Med_D1]:[Coe_Med_D7]])</f>
        <v>2.708333333333333</v>
      </c>
      <c r="Z383" s="1">
        <f>Tableau2[[#This Row],[Tot_Coe_MedD]]+Tableau2[[#This Row],[Coe_Med_E1]]+Tableau2[[#This Row],[Coe_Med_E2]]+Tableau2[[#This Row],[Coe_Med_E3]]</f>
        <v>3.708333333333333</v>
      </c>
      <c r="AA383" s="4">
        <v>4</v>
      </c>
      <c r="AB383" s="4">
        <v>1</v>
      </c>
    </row>
    <row r="384" spans="1:28" x14ac:dyDescent="0.25">
      <c r="A384" t="s">
        <v>402</v>
      </c>
      <c r="B384" s="1">
        <v>90</v>
      </c>
      <c r="C384" s="1">
        <v>75</v>
      </c>
      <c r="D384" s="1">
        <v>0</v>
      </c>
      <c r="E384" s="1">
        <v>4</v>
      </c>
      <c r="I384" s="1">
        <v>49</v>
      </c>
      <c r="L384" s="1">
        <f>SUM(Tableau2[[#This Row],[Med_D1]:[Med_D7]])</f>
        <v>169</v>
      </c>
      <c r="M384" s="1">
        <f>Tableau2[[#This Row],[Med_E3]]+Tableau2[[#This Row],[Med_E2]]+Tableau2[[#This Row],[Med_E1]]</f>
        <v>49</v>
      </c>
      <c r="N384" s="1">
        <f>Tableau2[[#This Row],[Tot_MedD]]+Tableau2[[#This Row],[Tot_MedE]]</f>
        <v>218</v>
      </c>
      <c r="O384" s="1">
        <f>Tableau2[[#This Row],[Med_D1]]/Tableau2[[#This Row],[Med_D1]]</f>
        <v>1</v>
      </c>
      <c r="P384" s="1">
        <f>Tableau2[[#This Row],[Med_D2]]/Tableau2[[#This Row],[Med_D1]]</f>
        <v>0.83333333333333337</v>
      </c>
      <c r="Q384" s="1">
        <f>Tableau2[[#This Row],[Med_D3]]/Tableau2[[#This Row],[Med_D1]]</f>
        <v>0</v>
      </c>
      <c r="R384" s="1">
        <f>Tableau2[[#This Row],[Med_D4]]/Tableau2[[#This Row],[Med_D1]]</f>
        <v>4.4444444444444446E-2</v>
      </c>
      <c r="S384" s="1">
        <f>Tableau2[[#This Row],[Med_D5]]/Tableau2[[#This Row],[Med_D1]]</f>
        <v>0</v>
      </c>
      <c r="T384" s="1">
        <f>Tableau2[[#This Row],[Med_D6]]/Tableau2[[#This Row],[Med_D1]]</f>
        <v>0</v>
      </c>
      <c r="U384" s="1">
        <f>Tableau2[[#This Row],[Med_D7]]/Tableau2[[#This Row],[Med_D1]]</f>
        <v>0</v>
      </c>
      <c r="V384" s="1">
        <f>Tableau2[[#This Row],[Med_E1]]/Tableau2[[#This Row],[Med_D1]]</f>
        <v>0.5444444444444444</v>
      </c>
      <c r="W384" s="1">
        <f>Tableau2[[#This Row],[Med_E2]]/Tableau2[[#This Row],[Med_D1]]</f>
        <v>0</v>
      </c>
      <c r="X384" s="1">
        <f>Tableau2[[#This Row],[Med_E3]]/Tableau2[[#This Row],[Med_D1]]</f>
        <v>0</v>
      </c>
      <c r="Y384" s="1">
        <f>SUM(Tableau2[[#This Row],[Coe_Med_D1]:[Coe_Med_D7]])</f>
        <v>1.877777777777778</v>
      </c>
      <c r="Z384" s="1">
        <f>Tableau2[[#This Row],[Tot_Coe_MedD]]+Tableau2[[#This Row],[Coe_Med_E1]]+Tableau2[[#This Row],[Coe_Med_E2]]+Tableau2[[#This Row],[Coe_Med_E3]]</f>
        <v>2.4222222222222225</v>
      </c>
      <c r="AA384" s="4">
        <v>4</v>
      </c>
      <c r="AB384" s="4">
        <v>1</v>
      </c>
    </row>
    <row r="385" spans="1:28" x14ac:dyDescent="0.25">
      <c r="A385" t="s">
        <v>403</v>
      </c>
      <c r="B385" s="1">
        <v>57.5</v>
      </c>
      <c r="C385" s="1">
        <v>32</v>
      </c>
      <c r="D385" s="1">
        <v>28</v>
      </c>
      <c r="E385" s="1">
        <v>21</v>
      </c>
      <c r="I385" s="1">
        <v>33</v>
      </c>
      <c r="L385" s="1">
        <f>SUM(Tableau2[[#This Row],[Med_D1]:[Med_D7]])</f>
        <v>138.5</v>
      </c>
      <c r="M385" s="1">
        <f>Tableau2[[#This Row],[Med_E3]]+Tableau2[[#This Row],[Med_E2]]+Tableau2[[#This Row],[Med_E1]]</f>
        <v>33</v>
      </c>
      <c r="N385" s="1">
        <f>Tableau2[[#This Row],[Tot_MedD]]+Tableau2[[#This Row],[Tot_MedE]]</f>
        <v>171.5</v>
      </c>
      <c r="O385" s="1">
        <f>Tableau2[[#This Row],[Med_D1]]/Tableau2[[#This Row],[Med_D1]]</f>
        <v>1</v>
      </c>
      <c r="P385" s="1">
        <f>Tableau2[[#This Row],[Med_D2]]/Tableau2[[#This Row],[Med_D1]]</f>
        <v>0.55652173913043479</v>
      </c>
      <c r="Q385" s="1">
        <f>Tableau2[[#This Row],[Med_D3]]/Tableau2[[#This Row],[Med_D1]]</f>
        <v>0.48695652173913045</v>
      </c>
      <c r="R385" s="1">
        <f>Tableau2[[#This Row],[Med_D4]]/Tableau2[[#This Row],[Med_D1]]</f>
        <v>0.36521739130434783</v>
      </c>
      <c r="S385" s="1">
        <f>Tableau2[[#This Row],[Med_D5]]/Tableau2[[#This Row],[Med_D1]]</f>
        <v>0</v>
      </c>
      <c r="T385" s="1">
        <f>Tableau2[[#This Row],[Med_D6]]/Tableau2[[#This Row],[Med_D1]]</f>
        <v>0</v>
      </c>
      <c r="U385" s="1">
        <f>Tableau2[[#This Row],[Med_D7]]/Tableau2[[#This Row],[Med_D1]]</f>
        <v>0</v>
      </c>
      <c r="V385" s="1">
        <f>Tableau2[[#This Row],[Med_E1]]/Tableau2[[#This Row],[Med_D1]]</f>
        <v>0.57391304347826089</v>
      </c>
      <c r="W385" s="1">
        <f>Tableau2[[#This Row],[Med_E2]]/Tableau2[[#This Row],[Med_D1]]</f>
        <v>0</v>
      </c>
      <c r="X385" s="1">
        <f>Tableau2[[#This Row],[Med_E3]]/Tableau2[[#This Row],[Med_D1]]</f>
        <v>0</v>
      </c>
      <c r="Y385" s="1">
        <f>SUM(Tableau2[[#This Row],[Coe_Med_D1]:[Coe_Med_D7]])</f>
        <v>2.4086956521739129</v>
      </c>
      <c r="Z385" s="1">
        <f>Tableau2[[#This Row],[Tot_Coe_MedD]]+Tableau2[[#This Row],[Coe_Med_E1]]+Tableau2[[#This Row],[Coe_Med_E2]]+Tableau2[[#This Row],[Coe_Med_E3]]</f>
        <v>2.982608695652174</v>
      </c>
      <c r="AA385" s="4">
        <v>4</v>
      </c>
      <c r="AB385" s="4">
        <v>1</v>
      </c>
    </row>
    <row r="386" spans="1:28" x14ac:dyDescent="0.25">
      <c r="A386" t="s">
        <v>404</v>
      </c>
      <c r="B386" s="1">
        <v>45</v>
      </c>
      <c r="C386" s="1">
        <v>28</v>
      </c>
      <c r="D386" s="1">
        <v>39</v>
      </c>
      <c r="E386" s="1">
        <v>22</v>
      </c>
      <c r="I386" s="1">
        <v>36</v>
      </c>
      <c r="L386" s="1">
        <f>SUM(Tableau2[[#This Row],[Med_D1]:[Med_D7]])</f>
        <v>134</v>
      </c>
      <c r="M386" s="1">
        <f>Tableau2[[#This Row],[Med_E3]]+Tableau2[[#This Row],[Med_E2]]+Tableau2[[#This Row],[Med_E1]]</f>
        <v>36</v>
      </c>
      <c r="N386" s="1">
        <f>Tableau2[[#This Row],[Tot_MedD]]+Tableau2[[#This Row],[Tot_MedE]]</f>
        <v>170</v>
      </c>
      <c r="O386" s="1">
        <f>Tableau2[[#This Row],[Med_D1]]/Tableau2[[#This Row],[Med_D1]]</f>
        <v>1</v>
      </c>
      <c r="P386" s="1">
        <f>Tableau2[[#This Row],[Med_D2]]/Tableau2[[#This Row],[Med_D1]]</f>
        <v>0.62222222222222223</v>
      </c>
      <c r="Q386" s="1">
        <f>Tableau2[[#This Row],[Med_D3]]/Tableau2[[#This Row],[Med_D1]]</f>
        <v>0.8666666666666667</v>
      </c>
      <c r="R386" s="1">
        <f>Tableau2[[#This Row],[Med_D4]]/Tableau2[[#This Row],[Med_D1]]</f>
        <v>0.48888888888888887</v>
      </c>
      <c r="S386" s="1">
        <f>Tableau2[[#This Row],[Med_D5]]/Tableau2[[#This Row],[Med_D1]]</f>
        <v>0</v>
      </c>
      <c r="T386" s="1">
        <f>Tableau2[[#This Row],[Med_D6]]/Tableau2[[#This Row],[Med_D1]]</f>
        <v>0</v>
      </c>
      <c r="U386" s="1">
        <f>Tableau2[[#This Row],[Med_D7]]/Tableau2[[#This Row],[Med_D1]]</f>
        <v>0</v>
      </c>
      <c r="V386" s="1">
        <f>Tableau2[[#This Row],[Med_E1]]/Tableau2[[#This Row],[Med_D1]]</f>
        <v>0.8</v>
      </c>
      <c r="W386" s="1">
        <f>Tableau2[[#This Row],[Med_E2]]/Tableau2[[#This Row],[Med_D1]]</f>
        <v>0</v>
      </c>
      <c r="X386" s="1">
        <f>Tableau2[[#This Row],[Med_E3]]/Tableau2[[#This Row],[Med_D1]]</f>
        <v>0</v>
      </c>
      <c r="Y386" s="1">
        <f>SUM(Tableau2[[#This Row],[Coe_Med_D1]:[Coe_Med_D7]])</f>
        <v>2.9777777777777779</v>
      </c>
      <c r="Z386" s="1">
        <f>Tableau2[[#This Row],[Tot_Coe_MedD]]+Tableau2[[#This Row],[Coe_Med_E1]]+Tableau2[[#This Row],[Coe_Med_E2]]+Tableau2[[#This Row],[Coe_Med_E3]]</f>
        <v>3.7777777777777777</v>
      </c>
      <c r="AA386" s="4">
        <v>4</v>
      </c>
      <c r="AB386" s="4">
        <v>1</v>
      </c>
    </row>
    <row r="387" spans="1:28" x14ac:dyDescent="0.25">
      <c r="A387" t="s">
        <v>405</v>
      </c>
      <c r="B387" s="1">
        <v>38</v>
      </c>
      <c r="C387" s="1">
        <v>26.5</v>
      </c>
      <c r="D387" s="1">
        <v>20.5</v>
      </c>
      <c r="E387" s="1">
        <v>20.5</v>
      </c>
      <c r="I387" s="1">
        <v>48</v>
      </c>
      <c r="L387" s="1">
        <f>SUM(Tableau2[[#This Row],[Med_D1]:[Med_D7]])</f>
        <v>105.5</v>
      </c>
      <c r="M387" s="1">
        <f>Tableau2[[#This Row],[Med_E3]]+Tableau2[[#This Row],[Med_E2]]+Tableau2[[#This Row],[Med_E1]]</f>
        <v>48</v>
      </c>
      <c r="N387" s="1">
        <f>Tableau2[[#This Row],[Tot_MedD]]+Tableau2[[#This Row],[Tot_MedE]]</f>
        <v>153.5</v>
      </c>
      <c r="O387" s="1">
        <f>Tableau2[[#This Row],[Med_D1]]/Tableau2[[#This Row],[Med_D1]]</f>
        <v>1</v>
      </c>
      <c r="P387" s="1">
        <f>Tableau2[[#This Row],[Med_D2]]/Tableau2[[#This Row],[Med_D1]]</f>
        <v>0.69736842105263153</v>
      </c>
      <c r="Q387" s="1">
        <f>Tableau2[[#This Row],[Med_D3]]/Tableau2[[#This Row],[Med_D1]]</f>
        <v>0.53947368421052633</v>
      </c>
      <c r="R387" s="1">
        <f>Tableau2[[#This Row],[Med_D4]]/Tableau2[[#This Row],[Med_D1]]</f>
        <v>0.53947368421052633</v>
      </c>
      <c r="S387" s="1">
        <f>Tableau2[[#This Row],[Med_D5]]/Tableau2[[#This Row],[Med_D1]]</f>
        <v>0</v>
      </c>
      <c r="T387" s="1">
        <f>Tableau2[[#This Row],[Med_D6]]/Tableau2[[#This Row],[Med_D1]]</f>
        <v>0</v>
      </c>
      <c r="U387" s="1">
        <f>Tableau2[[#This Row],[Med_D7]]/Tableau2[[#This Row],[Med_D1]]</f>
        <v>0</v>
      </c>
      <c r="V387" s="1">
        <f>Tableau2[[#This Row],[Med_E1]]/Tableau2[[#This Row],[Med_D1]]</f>
        <v>1.263157894736842</v>
      </c>
      <c r="W387" s="1">
        <f>Tableau2[[#This Row],[Med_E2]]/Tableau2[[#This Row],[Med_D1]]</f>
        <v>0</v>
      </c>
      <c r="X387" s="1">
        <f>Tableau2[[#This Row],[Med_E3]]/Tableau2[[#This Row],[Med_D1]]</f>
        <v>0</v>
      </c>
      <c r="Y387" s="1">
        <f>SUM(Tableau2[[#This Row],[Coe_Med_D1]:[Coe_Med_D7]])</f>
        <v>2.7763157894736841</v>
      </c>
      <c r="Z387" s="1">
        <f>Tableau2[[#This Row],[Tot_Coe_MedD]]+Tableau2[[#This Row],[Coe_Med_E1]]+Tableau2[[#This Row],[Coe_Med_E2]]+Tableau2[[#This Row],[Coe_Med_E3]]</f>
        <v>4.0394736842105257</v>
      </c>
      <c r="AA387" s="4">
        <v>4</v>
      </c>
      <c r="AB387" s="4">
        <v>1</v>
      </c>
    </row>
    <row r="388" spans="1:28" x14ac:dyDescent="0.25">
      <c r="A388" t="s">
        <v>406</v>
      </c>
      <c r="B388" s="1">
        <v>39</v>
      </c>
      <c r="C388" s="1">
        <v>24</v>
      </c>
      <c r="D388" s="1">
        <v>43</v>
      </c>
      <c r="E388" s="1">
        <v>42</v>
      </c>
      <c r="I388" s="1">
        <v>36</v>
      </c>
      <c r="L388" s="1">
        <f>SUM(Tableau2[[#This Row],[Med_D1]:[Med_D7]])</f>
        <v>148</v>
      </c>
      <c r="M388" s="1">
        <f>Tableau2[[#This Row],[Med_E3]]+Tableau2[[#This Row],[Med_E2]]+Tableau2[[#This Row],[Med_E1]]</f>
        <v>36</v>
      </c>
      <c r="N388" s="1">
        <f>Tableau2[[#This Row],[Tot_MedD]]+Tableau2[[#This Row],[Tot_MedE]]</f>
        <v>184</v>
      </c>
      <c r="O388" s="1">
        <f>Tableau2[[#This Row],[Med_D1]]/Tableau2[[#This Row],[Med_D1]]</f>
        <v>1</v>
      </c>
      <c r="P388" s="1">
        <f>Tableau2[[#This Row],[Med_D2]]/Tableau2[[#This Row],[Med_D1]]</f>
        <v>0.61538461538461542</v>
      </c>
      <c r="Q388" s="1">
        <f>Tableau2[[#This Row],[Med_D3]]/Tableau2[[#This Row],[Med_D1]]</f>
        <v>1.1025641025641026</v>
      </c>
      <c r="R388" s="1">
        <f>Tableau2[[#This Row],[Med_D4]]/Tableau2[[#This Row],[Med_D1]]</f>
        <v>1.0769230769230769</v>
      </c>
      <c r="S388" s="1">
        <f>Tableau2[[#This Row],[Med_D5]]/Tableau2[[#This Row],[Med_D1]]</f>
        <v>0</v>
      </c>
      <c r="T388" s="1">
        <f>Tableau2[[#This Row],[Med_D6]]/Tableau2[[#This Row],[Med_D1]]</f>
        <v>0</v>
      </c>
      <c r="U388" s="1">
        <f>Tableau2[[#This Row],[Med_D7]]/Tableau2[[#This Row],[Med_D1]]</f>
        <v>0</v>
      </c>
      <c r="V388" s="1">
        <f>Tableau2[[#This Row],[Med_E1]]/Tableau2[[#This Row],[Med_D1]]</f>
        <v>0.92307692307692313</v>
      </c>
      <c r="W388" s="1">
        <f>Tableau2[[#This Row],[Med_E2]]/Tableau2[[#This Row],[Med_D1]]</f>
        <v>0</v>
      </c>
      <c r="X388" s="1">
        <f>Tableau2[[#This Row],[Med_E3]]/Tableau2[[#This Row],[Med_D1]]</f>
        <v>0</v>
      </c>
      <c r="Y388" s="1">
        <f>SUM(Tableau2[[#This Row],[Coe_Med_D1]:[Coe_Med_D7]])</f>
        <v>3.7948717948717947</v>
      </c>
      <c r="Z388" s="1">
        <f>Tableau2[[#This Row],[Tot_Coe_MedD]]+Tableau2[[#This Row],[Coe_Med_E1]]+Tableau2[[#This Row],[Coe_Med_E2]]+Tableau2[[#This Row],[Coe_Med_E3]]</f>
        <v>4.7179487179487181</v>
      </c>
      <c r="AA388" s="4">
        <v>4</v>
      </c>
      <c r="AB388" s="4">
        <v>1</v>
      </c>
    </row>
    <row r="389" spans="1:28" x14ac:dyDescent="0.25">
      <c r="A389" t="s">
        <v>407</v>
      </c>
      <c r="B389" s="1">
        <v>54</v>
      </c>
      <c r="C389" s="1">
        <v>27</v>
      </c>
      <c r="D389" s="1">
        <v>24</v>
      </c>
      <c r="E389" s="1">
        <v>22</v>
      </c>
      <c r="I389" s="1">
        <v>38</v>
      </c>
      <c r="L389" s="1">
        <f>SUM(Tableau2[[#This Row],[Med_D1]:[Med_D7]])</f>
        <v>127</v>
      </c>
      <c r="M389" s="1">
        <f>Tableau2[[#This Row],[Med_E3]]+Tableau2[[#This Row],[Med_E2]]+Tableau2[[#This Row],[Med_E1]]</f>
        <v>38</v>
      </c>
      <c r="N389" s="1">
        <f>Tableau2[[#This Row],[Tot_MedD]]+Tableau2[[#This Row],[Tot_MedE]]</f>
        <v>165</v>
      </c>
      <c r="O389" s="1">
        <f>Tableau2[[#This Row],[Med_D1]]/Tableau2[[#This Row],[Med_D1]]</f>
        <v>1</v>
      </c>
      <c r="P389" s="1">
        <f>Tableau2[[#This Row],[Med_D2]]/Tableau2[[#This Row],[Med_D1]]</f>
        <v>0.5</v>
      </c>
      <c r="Q389" s="1">
        <f>Tableau2[[#This Row],[Med_D3]]/Tableau2[[#This Row],[Med_D1]]</f>
        <v>0.44444444444444442</v>
      </c>
      <c r="R389" s="1">
        <f>Tableau2[[#This Row],[Med_D4]]/Tableau2[[#This Row],[Med_D1]]</f>
        <v>0.40740740740740738</v>
      </c>
      <c r="S389" s="1">
        <f>Tableau2[[#This Row],[Med_D5]]/Tableau2[[#This Row],[Med_D1]]</f>
        <v>0</v>
      </c>
      <c r="T389" s="1">
        <f>Tableau2[[#This Row],[Med_D6]]/Tableau2[[#This Row],[Med_D1]]</f>
        <v>0</v>
      </c>
      <c r="U389" s="1">
        <f>Tableau2[[#This Row],[Med_D7]]/Tableau2[[#This Row],[Med_D1]]</f>
        <v>0</v>
      </c>
      <c r="V389" s="1">
        <f>Tableau2[[#This Row],[Med_E1]]/Tableau2[[#This Row],[Med_D1]]</f>
        <v>0.70370370370370372</v>
      </c>
      <c r="W389" s="1">
        <f>Tableau2[[#This Row],[Med_E2]]/Tableau2[[#This Row],[Med_D1]]</f>
        <v>0</v>
      </c>
      <c r="X389" s="1">
        <f>Tableau2[[#This Row],[Med_E3]]/Tableau2[[#This Row],[Med_D1]]</f>
        <v>0</v>
      </c>
      <c r="Y389" s="1">
        <f>SUM(Tableau2[[#This Row],[Coe_Med_D1]:[Coe_Med_D7]])</f>
        <v>2.3518518518518516</v>
      </c>
      <c r="Z389" s="1">
        <f>Tableau2[[#This Row],[Tot_Coe_MedD]]+Tableau2[[#This Row],[Coe_Med_E1]]+Tableau2[[#This Row],[Coe_Med_E2]]+Tableau2[[#This Row],[Coe_Med_E3]]</f>
        <v>3.0555555555555554</v>
      </c>
      <c r="AA389" s="4">
        <v>4</v>
      </c>
      <c r="AB389" s="4">
        <v>1</v>
      </c>
    </row>
    <row r="390" spans="1:28" x14ac:dyDescent="0.25">
      <c r="A390" t="s">
        <v>408</v>
      </c>
      <c r="B390" s="1">
        <v>47</v>
      </c>
      <c r="C390" s="1">
        <v>22</v>
      </c>
      <c r="D390" s="1">
        <v>20</v>
      </c>
      <c r="E390" s="1">
        <v>21</v>
      </c>
      <c r="I390" s="1">
        <v>16</v>
      </c>
      <c r="L390" s="1">
        <f>SUM(Tableau2[[#This Row],[Med_D1]:[Med_D7]])</f>
        <v>110</v>
      </c>
      <c r="M390" s="1">
        <f>Tableau2[[#This Row],[Med_E3]]+Tableau2[[#This Row],[Med_E2]]+Tableau2[[#This Row],[Med_E1]]</f>
        <v>16</v>
      </c>
      <c r="N390" s="1">
        <f>Tableau2[[#This Row],[Tot_MedD]]+Tableau2[[#This Row],[Tot_MedE]]</f>
        <v>126</v>
      </c>
      <c r="O390" s="1">
        <f>Tableau2[[#This Row],[Med_D1]]/Tableau2[[#This Row],[Med_D1]]</f>
        <v>1</v>
      </c>
      <c r="P390" s="1">
        <f>Tableau2[[#This Row],[Med_D2]]/Tableau2[[#This Row],[Med_D1]]</f>
        <v>0.46808510638297873</v>
      </c>
      <c r="Q390" s="1">
        <f>Tableau2[[#This Row],[Med_D3]]/Tableau2[[#This Row],[Med_D1]]</f>
        <v>0.42553191489361702</v>
      </c>
      <c r="R390" s="1">
        <f>Tableau2[[#This Row],[Med_D4]]/Tableau2[[#This Row],[Med_D1]]</f>
        <v>0.44680851063829785</v>
      </c>
      <c r="S390" s="1">
        <f>Tableau2[[#This Row],[Med_D5]]/Tableau2[[#This Row],[Med_D1]]</f>
        <v>0</v>
      </c>
      <c r="T390" s="1">
        <f>Tableau2[[#This Row],[Med_D6]]/Tableau2[[#This Row],[Med_D1]]</f>
        <v>0</v>
      </c>
      <c r="U390" s="1">
        <f>Tableau2[[#This Row],[Med_D7]]/Tableau2[[#This Row],[Med_D1]]</f>
        <v>0</v>
      </c>
      <c r="V390" s="1">
        <f>Tableau2[[#This Row],[Med_E1]]/Tableau2[[#This Row],[Med_D1]]</f>
        <v>0.34042553191489361</v>
      </c>
      <c r="W390" s="1">
        <f>Tableau2[[#This Row],[Med_E2]]/Tableau2[[#This Row],[Med_D1]]</f>
        <v>0</v>
      </c>
      <c r="X390" s="1">
        <f>Tableau2[[#This Row],[Med_E3]]/Tableau2[[#This Row],[Med_D1]]</f>
        <v>0</v>
      </c>
      <c r="Y390" s="1">
        <f>SUM(Tableau2[[#This Row],[Coe_Med_D1]:[Coe_Med_D7]])</f>
        <v>2.3404255319148937</v>
      </c>
      <c r="Z390" s="1">
        <f>Tableau2[[#This Row],[Tot_Coe_MedD]]+Tableau2[[#This Row],[Coe_Med_E1]]+Tableau2[[#This Row],[Coe_Med_E2]]+Tableau2[[#This Row],[Coe_Med_E3]]</f>
        <v>2.6808510638297873</v>
      </c>
      <c r="AA390" s="4">
        <v>4</v>
      </c>
      <c r="AB390" s="4">
        <v>1</v>
      </c>
    </row>
    <row r="391" spans="1:28" x14ac:dyDescent="0.25">
      <c r="A391" t="s">
        <v>409</v>
      </c>
      <c r="B391" s="1">
        <v>54.5</v>
      </c>
      <c r="C391" s="1">
        <v>29</v>
      </c>
      <c r="D391" s="1">
        <v>27.5</v>
      </c>
      <c r="E391" s="1">
        <v>21</v>
      </c>
      <c r="I391" s="1">
        <v>34</v>
      </c>
      <c r="L391" s="1">
        <f>SUM(Tableau2[[#This Row],[Med_D1]:[Med_D7]])</f>
        <v>132</v>
      </c>
      <c r="M391" s="1">
        <f>Tableau2[[#This Row],[Med_E3]]+Tableau2[[#This Row],[Med_E2]]+Tableau2[[#This Row],[Med_E1]]</f>
        <v>34</v>
      </c>
      <c r="N391" s="1">
        <f>Tableau2[[#This Row],[Tot_MedD]]+Tableau2[[#This Row],[Tot_MedE]]</f>
        <v>166</v>
      </c>
      <c r="O391" s="1">
        <f>Tableau2[[#This Row],[Med_D1]]/Tableau2[[#This Row],[Med_D1]]</f>
        <v>1</v>
      </c>
      <c r="P391" s="1">
        <f>Tableau2[[#This Row],[Med_D2]]/Tableau2[[#This Row],[Med_D1]]</f>
        <v>0.5321100917431193</v>
      </c>
      <c r="Q391" s="1">
        <f>Tableau2[[#This Row],[Med_D3]]/Tableau2[[#This Row],[Med_D1]]</f>
        <v>0.50458715596330272</v>
      </c>
      <c r="R391" s="1">
        <f>Tableau2[[#This Row],[Med_D4]]/Tableau2[[#This Row],[Med_D1]]</f>
        <v>0.38532110091743121</v>
      </c>
      <c r="S391" s="1">
        <f>Tableau2[[#This Row],[Med_D5]]/Tableau2[[#This Row],[Med_D1]]</f>
        <v>0</v>
      </c>
      <c r="T391" s="1">
        <f>Tableau2[[#This Row],[Med_D6]]/Tableau2[[#This Row],[Med_D1]]</f>
        <v>0</v>
      </c>
      <c r="U391" s="1">
        <f>Tableau2[[#This Row],[Med_D7]]/Tableau2[[#This Row],[Med_D1]]</f>
        <v>0</v>
      </c>
      <c r="V391" s="1">
        <f>Tableau2[[#This Row],[Med_E1]]/Tableau2[[#This Row],[Med_D1]]</f>
        <v>0.62385321100917435</v>
      </c>
      <c r="W391" s="1">
        <f>Tableau2[[#This Row],[Med_E2]]/Tableau2[[#This Row],[Med_D1]]</f>
        <v>0</v>
      </c>
      <c r="X391" s="1">
        <f>Tableau2[[#This Row],[Med_E3]]/Tableau2[[#This Row],[Med_D1]]</f>
        <v>0</v>
      </c>
      <c r="Y391" s="1">
        <f>SUM(Tableau2[[#This Row],[Coe_Med_D1]:[Coe_Med_D7]])</f>
        <v>2.4220183486238529</v>
      </c>
      <c r="Z391" s="1">
        <f>Tableau2[[#This Row],[Tot_Coe_MedD]]+Tableau2[[#This Row],[Coe_Med_E1]]+Tableau2[[#This Row],[Coe_Med_E2]]+Tableau2[[#This Row],[Coe_Med_E3]]</f>
        <v>3.045871559633027</v>
      </c>
      <c r="AA391" s="4">
        <v>4</v>
      </c>
      <c r="AB391" s="4">
        <v>1</v>
      </c>
    </row>
    <row r="392" spans="1:28" x14ac:dyDescent="0.25">
      <c r="A392" t="s">
        <v>410</v>
      </c>
      <c r="B392" s="1">
        <v>54.5</v>
      </c>
      <c r="C392" s="1">
        <v>31</v>
      </c>
      <c r="D392" s="1">
        <v>26.5</v>
      </c>
      <c r="E392" s="1">
        <v>26.5</v>
      </c>
      <c r="I392" s="1">
        <v>16</v>
      </c>
      <c r="L392" s="1">
        <f>SUM(Tableau2[[#This Row],[Med_D1]:[Med_D7]])</f>
        <v>138.5</v>
      </c>
      <c r="M392" s="1">
        <f>Tableau2[[#This Row],[Med_E3]]+Tableau2[[#This Row],[Med_E2]]+Tableau2[[#This Row],[Med_E1]]</f>
        <v>16</v>
      </c>
      <c r="N392" s="1">
        <f>Tableau2[[#This Row],[Tot_MedD]]+Tableau2[[#This Row],[Tot_MedE]]</f>
        <v>154.5</v>
      </c>
      <c r="O392" s="1">
        <f>Tableau2[[#This Row],[Med_D1]]/Tableau2[[#This Row],[Med_D1]]</f>
        <v>1</v>
      </c>
      <c r="P392" s="1">
        <f>Tableau2[[#This Row],[Med_D2]]/Tableau2[[#This Row],[Med_D1]]</f>
        <v>0.56880733944954132</v>
      </c>
      <c r="Q392" s="1">
        <f>Tableau2[[#This Row],[Med_D3]]/Tableau2[[#This Row],[Med_D1]]</f>
        <v>0.48623853211009177</v>
      </c>
      <c r="R392" s="1">
        <f>Tableau2[[#This Row],[Med_D4]]/Tableau2[[#This Row],[Med_D1]]</f>
        <v>0.48623853211009177</v>
      </c>
      <c r="S392" s="1">
        <f>Tableau2[[#This Row],[Med_D5]]/Tableau2[[#This Row],[Med_D1]]</f>
        <v>0</v>
      </c>
      <c r="T392" s="1">
        <f>Tableau2[[#This Row],[Med_D6]]/Tableau2[[#This Row],[Med_D1]]</f>
        <v>0</v>
      </c>
      <c r="U392" s="1">
        <f>Tableau2[[#This Row],[Med_D7]]/Tableau2[[#This Row],[Med_D1]]</f>
        <v>0</v>
      </c>
      <c r="V392" s="1">
        <f>Tableau2[[#This Row],[Med_E1]]/Tableau2[[#This Row],[Med_D1]]</f>
        <v>0.29357798165137616</v>
      </c>
      <c r="W392" s="1">
        <f>Tableau2[[#This Row],[Med_E2]]/Tableau2[[#This Row],[Med_D1]]</f>
        <v>0</v>
      </c>
      <c r="X392" s="1">
        <f>Tableau2[[#This Row],[Med_E3]]/Tableau2[[#This Row],[Med_D1]]</f>
        <v>0</v>
      </c>
      <c r="Y392" s="1">
        <f>SUM(Tableau2[[#This Row],[Coe_Med_D1]:[Coe_Med_D7]])</f>
        <v>2.5412844036697249</v>
      </c>
      <c r="Z392" s="1">
        <f>Tableau2[[#This Row],[Tot_Coe_MedD]]+Tableau2[[#This Row],[Coe_Med_E1]]+Tableau2[[#This Row],[Coe_Med_E2]]+Tableau2[[#This Row],[Coe_Med_E3]]</f>
        <v>2.834862385321101</v>
      </c>
      <c r="AA392" s="4">
        <v>4</v>
      </c>
      <c r="AB392" s="4">
        <v>1</v>
      </c>
    </row>
    <row r="393" spans="1:28" x14ac:dyDescent="0.25">
      <c r="A393" t="s">
        <v>411</v>
      </c>
      <c r="B393" s="1">
        <v>47</v>
      </c>
      <c r="C393" s="1">
        <v>29</v>
      </c>
      <c r="D393" s="1">
        <v>27</v>
      </c>
      <c r="E393" s="1">
        <v>27</v>
      </c>
      <c r="I393" s="1">
        <v>38</v>
      </c>
      <c r="L393" s="1">
        <f>SUM(Tableau2[[#This Row],[Med_D1]:[Med_D7]])</f>
        <v>130</v>
      </c>
      <c r="M393" s="1">
        <f>Tableau2[[#This Row],[Med_E3]]+Tableau2[[#This Row],[Med_E2]]+Tableau2[[#This Row],[Med_E1]]</f>
        <v>38</v>
      </c>
      <c r="N393" s="1">
        <f>Tableau2[[#This Row],[Tot_MedD]]+Tableau2[[#This Row],[Tot_MedE]]</f>
        <v>168</v>
      </c>
      <c r="O393" s="1">
        <f>Tableau2[[#This Row],[Med_D1]]/Tableau2[[#This Row],[Med_D1]]</f>
        <v>1</v>
      </c>
      <c r="P393" s="1">
        <f>Tableau2[[#This Row],[Med_D2]]/Tableau2[[#This Row],[Med_D1]]</f>
        <v>0.61702127659574468</v>
      </c>
      <c r="Q393" s="1">
        <f>Tableau2[[#This Row],[Med_D3]]/Tableau2[[#This Row],[Med_D1]]</f>
        <v>0.57446808510638303</v>
      </c>
      <c r="R393" s="1">
        <f>Tableau2[[#This Row],[Med_D4]]/Tableau2[[#This Row],[Med_D1]]</f>
        <v>0.57446808510638303</v>
      </c>
      <c r="S393" s="1">
        <f>Tableau2[[#This Row],[Med_D5]]/Tableau2[[#This Row],[Med_D1]]</f>
        <v>0</v>
      </c>
      <c r="T393" s="1">
        <f>Tableau2[[#This Row],[Med_D6]]/Tableau2[[#This Row],[Med_D1]]</f>
        <v>0</v>
      </c>
      <c r="U393" s="1">
        <f>Tableau2[[#This Row],[Med_D7]]/Tableau2[[#This Row],[Med_D1]]</f>
        <v>0</v>
      </c>
      <c r="V393" s="1">
        <f>Tableau2[[#This Row],[Med_E1]]/Tableau2[[#This Row],[Med_D1]]</f>
        <v>0.80851063829787229</v>
      </c>
      <c r="W393" s="1">
        <f>Tableau2[[#This Row],[Med_E2]]/Tableau2[[#This Row],[Med_D1]]</f>
        <v>0</v>
      </c>
      <c r="X393" s="1">
        <f>Tableau2[[#This Row],[Med_E3]]/Tableau2[[#This Row],[Med_D1]]</f>
        <v>0</v>
      </c>
      <c r="Y393" s="1">
        <f>SUM(Tableau2[[#This Row],[Coe_Med_D1]:[Coe_Med_D7]])</f>
        <v>2.7659574468085104</v>
      </c>
      <c r="Z393" s="1">
        <f>Tableau2[[#This Row],[Tot_Coe_MedD]]+Tableau2[[#This Row],[Coe_Med_E1]]+Tableau2[[#This Row],[Coe_Med_E2]]+Tableau2[[#This Row],[Coe_Med_E3]]</f>
        <v>3.5744680851063828</v>
      </c>
      <c r="AA393" s="4">
        <v>4</v>
      </c>
      <c r="AB393" s="4">
        <v>1</v>
      </c>
    </row>
    <row r="394" spans="1:28" x14ac:dyDescent="0.25">
      <c r="A394" t="s">
        <v>412</v>
      </c>
      <c r="B394" s="1">
        <v>45.5</v>
      </c>
      <c r="C394" s="1">
        <v>31.5</v>
      </c>
      <c r="D394" s="1">
        <v>51</v>
      </c>
      <c r="E394" s="1">
        <v>15</v>
      </c>
      <c r="I394" s="1">
        <v>48.5</v>
      </c>
      <c r="L394" s="1">
        <f>SUM(Tableau2[[#This Row],[Med_D1]:[Med_D7]])</f>
        <v>143</v>
      </c>
      <c r="M394" s="1">
        <f>Tableau2[[#This Row],[Med_E3]]+Tableau2[[#This Row],[Med_E2]]+Tableau2[[#This Row],[Med_E1]]</f>
        <v>48.5</v>
      </c>
      <c r="N394" s="1">
        <f>Tableau2[[#This Row],[Tot_MedD]]+Tableau2[[#This Row],[Tot_MedE]]</f>
        <v>191.5</v>
      </c>
      <c r="O394" s="1">
        <f>Tableau2[[#This Row],[Med_D1]]/Tableau2[[#This Row],[Med_D1]]</f>
        <v>1</v>
      </c>
      <c r="P394" s="1">
        <f>Tableau2[[#This Row],[Med_D2]]/Tableau2[[#This Row],[Med_D1]]</f>
        <v>0.69230769230769229</v>
      </c>
      <c r="Q394" s="1">
        <f>Tableau2[[#This Row],[Med_D3]]/Tableau2[[#This Row],[Med_D1]]</f>
        <v>1.1208791208791209</v>
      </c>
      <c r="R394" s="1">
        <f>Tableau2[[#This Row],[Med_D4]]/Tableau2[[#This Row],[Med_D1]]</f>
        <v>0.32967032967032966</v>
      </c>
      <c r="S394" s="1">
        <f>Tableau2[[#This Row],[Med_D5]]/Tableau2[[#This Row],[Med_D1]]</f>
        <v>0</v>
      </c>
      <c r="T394" s="1">
        <f>Tableau2[[#This Row],[Med_D6]]/Tableau2[[#This Row],[Med_D1]]</f>
        <v>0</v>
      </c>
      <c r="U394" s="1">
        <f>Tableau2[[#This Row],[Med_D7]]/Tableau2[[#This Row],[Med_D1]]</f>
        <v>0</v>
      </c>
      <c r="V394" s="1">
        <f>Tableau2[[#This Row],[Med_E1]]/Tableau2[[#This Row],[Med_D1]]</f>
        <v>1.0659340659340659</v>
      </c>
      <c r="W394" s="1">
        <f>Tableau2[[#This Row],[Med_E2]]/Tableau2[[#This Row],[Med_D1]]</f>
        <v>0</v>
      </c>
      <c r="X394" s="1">
        <f>Tableau2[[#This Row],[Med_E3]]/Tableau2[[#This Row],[Med_D1]]</f>
        <v>0</v>
      </c>
      <c r="Y394" s="1">
        <f>SUM(Tableau2[[#This Row],[Coe_Med_D1]:[Coe_Med_D7]])</f>
        <v>3.1428571428571428</v>
      </c>
      <c r="Z394" s="1">
        <f>Tableau2[[#This Row],[Tot_Coe_MedD]]+Tableau2[[#This Row],[Coe_Med_E1]]+Tableau2[[#This Row],[Coe_Med_E2]]+Tableau2[[#This Row],[Coe_Med_E3]]</f>
        <v>4.2087912087912089</v>
      </c>
      <c r="AA394" s="4">
        <v>4</v>
      </c>
      <c r="AB394" s="4">
        <v>1</v>
      </c>
    </row>
    <row r="395" spans="1:28" x14ac:dyDescent="0.25">
      <c r="A395" t="s">
        <v>413</v>
      </c>
      <c r="B395" s="1">
        <v>49</v>
      </c>
      <c r="C395" s="1">
        <v>31</v>
      </c>
      <c r="D395" s="1">
        <v>26</v>
      </c>
      <c r="E395" s="1">
        <v>21</v>
      </c>
      <c r="I395" s="1">
        <v>37</v>
      </c>
      <c r="L395" s="1">
        <f>SUM(Tableau2[[#This Row],[Med_D1]:[Med_D7]])</f>
        <v>127</v>
      </c>
      <c r="M395" s="1">
        <f>Tableau2[[#This Row],[Med_E3]]+Tableau2[[#This Row],[Med_E2]]+Tableau2[[#This Row],[Med_E1]]</f>
        <v>37</v>
      </c>
      <c r="N395" s="1">
        <f>Tableau2[[#This Row],[Tot_MedD]]+Tableau2[[#This Row],[Tot_MedE]]</f>
        <v>164</v>
      </c>
      <c r="O395" s="1">
        <f>Tableau2[[#This Row],[Med_D1]]/Tableau2[[#This Row],[Med_D1]]</f>
        <v>1</v>
      </c>
      <c r="P395" s="1">
        <f>Tableau2[[#This Row],[Med_D2]]/Tableau2[[#This Row],[Med_D1]]</f>
        <v>0.63265306122448983</v>
      </c>
      <c r="Q395" s="1">
        <f>Tableau2[[#This Row],[Med_D3]]/Tableau2[[#This Row],[Med_D1]]</f>
        <v>0.53061224489795922</v>
      </c>
      <c r="R395" s="1">
        <f>Tableau2[[#This Row],[Med_D4]]/Tableau2[[#This Row],[Med_D1]]</f>
        <v>0.42857142857142855</v>
      </c>
      <c r="S395" s="1">
        <f>Tableau2[[#This Row],[Med_D5]]/Tableau2[[#This Row],[Med_D1]]</f>
        <v>0</v>
      </c>
      <c r="T395" s="1">
        <f>Tableau2[[#This Row],[Med_D6]]/Tableau2[[#This Row],[Med_D1]]</f>
        <v>0</v>
      </c>
      <c r="U395" s="1">
        <f>Tableau2[[#This Row],[Med_D7]]/Tableau2[[#This Row],[Med_D1]]</f>
        <v>0</v>
      </c>
      <c r="V395" s="1">
        <f>Tableau2[[#This Row],[Med_E1]]/Tableau2[[#This Row],[Med_D1]]</f>
        <v>0.75510204081632648</v>
      </c>
      <c r="W395" s="1">
        <f>Tableau2[[#This Row],[Med_E2]]/Tableau2[[#This Row],[Med_D1]]</f>
        <v>0</v>
      </c>
      <c r="X395" s="1">
        <f>Tableau2[[#This Row],[Med_E3]]/Tableau2[[#This Row],[Med_D1]]</f>
        <v>0</v>
      </c>
      <c r="Y395" s="1">
        <f>SUM(Tableau2[[#This Row],[Coe_Med_D1]:[Coe_Med_D7]])</f>
        <v>2.5918367346938775</v>
      </c>
      <c r="Z395" s="1">
        <f>Tableau2[[#This Row],[Tot_Coe_MedD]]+Tableau2[[#This Row],[Coe_Med_E1]]+Tableau2[[#This Row],[Coe_Med_E2]]+Tableau2[[#This Row],[Coe_Med_E3]]</f>
        <v>3.3469387755102042</v>
      </c>
      <c r="AA395" s="4">
        <v>4</v>
      </c>
      <c r="AB395" s="4">
        <v>1</v>
      </c>
    </row>
    <row r="396" spans="1:28" x14ac:dyDescent="0.25">
      <c r="A396" t="s">
        <v>414</v>
      </c>
      <c r="B396" s="1">
        <v>37.5</v>
      </c>
      <c r="C396" s="1">
        <v>26</v>
      </c>
      <c r="D396" s="1">
        <v>34.5</v>
      </c>
      <c r="E396" s="1">
        <v>21</v>
      </c>
      <c r="I396" s="1">
        <v>30.5</v>
      </c>
      <c r="L396" s="1">
        <f>SUM(Tableau2[[#This Row],[Med_D1]:[Med_D7]])</f>
        <v>119</v>
      </c>
      <c r="M396" s="1">
        <f>Tableau2[[#This Row],[Med_E3]]+Tableau2[[#This Row],[Med_E2]]+Tableau2[[#This Row],[Med_E1]]</f>
        <v>30.5</v>
      </c>
      <c r="N396" s="1">
        <f>Tableau2[[#This Row],[Tot_MedD]]+Tableau2[[#This Row],[Tot_MedE]]</f>
        <v>149.5</v>
      </c>
      <c r="O396" s="1">
        <f>Tableau2[[#This Row],[Med_D1]]/Tableau2[[#This Row],[Med_D1]]</f>
        <v>1</v>
      </c>
      <c r="P396" s="1">
        <f>Tableau2[[#This Row],[Med_D2]]/Tableau2[[#This Row],[Med_D1]]</f>
        <v>0.69333333333333336</v>
      </c>
      <c r="Q396" s="1">
        <f>Tableau2[[#This Row],[Med_D3]]/Tableau2[[#This Row],[Med_D1]]</f>
        <v>0.92</v>
      </c>
      <c r="R396" s="1">
        <f>Tableau2[[#This Row],[Med_D4]]/Tableau2[[#This Row],[Med_D1]]</f>
        <v>0.56000000000000005</v>
      </c>
      <c r="S396" s="1">
        <f>Tableau2[[#This Row],[Med_D5]]/Tableau2[[#This Row],[Med_D1]]</f>
        <v>0</v>
      </c>
      <c r="T396" s="1">
        <f>Tableau2[[#This Row],[Med_D6]]/Tableau2[[#This Row],[Med_D1]]</f>
        <v>0</v>
      </c>
      <c r="U396" s="1">
        <f>Tableau2[[#This Row],[Med_D7]]/Tableau2[[#This Row],[Med_D1]]</f>
        <v>0</v>
      </c>
      <c r="V396" s="1">
        <f>Tableau2[[#This Row],[Med_E1]]/Tableau2[[#This Row],[Med_D1]]</f>
        <v>0.81333333333333335</v>
      </c>
      <c r="W396" s="1">
        <f>Tableau2[[#This Row],[Med_E2]]/Tableau2[[#This Row],[Med_D1]]</f>
        <v>0</v>
      </c>
      <c r="X396" s="1">
        <f>Tableau2[[#This Row],[Med_E3]]/Tableau2[[#This Row],[Med_D1]]</f>
        <v>0</v>
      </c>
      <c r="Y396" s="1">
        <f>SUM(Tableau2[[#This Row],[Coe_Med_D1]:[Coe_Med_D7]])</f>
        <v>3.1733333333333333</v>
      </c>
      <c r="Z396" s="1">
        <f>Tableau2[[#This Row],[Tot_Coe_MedD]]+Tableau2[[#This Row],[Coe_Med_E1]]+Tableau2[[#This Row],[Coe_Med_E2]]+Tableau2[[#This Row],[Coe_Med_E3]]</f>
        <v>3.9866666666666668</v>
      </c>
      <c r="AA396" s="4">
        <v>4</v>
      </c>
      <c r="AB396" s="4">
        <v>1</v>
      </c>
    </row>
    <row r="397" spans="1:28" x14ac:dyDescent="0.25">
      <c r="A397" t="s">
        <v>415</v>
      </c>
      <c r="B397" s="1">
        <v>47</v>
      </c>
      <c r="C397" s="1">
        <v>29</v>
      </c>
      <c r="D397" s="1">
        <v>24</v>
      </c>
      <c r="E397" s="1">
        <v>19</v>
      </c>
      <c r="I397" s="1">
        <v>34</v>
      </c>
      <c r="L397" s="1">
        <f>SUM(Tableau2[[#This Row],[Med_D1]:[Med_D7]])</f>
        <v>119</v>
      </c>
      <c r="M397" s="1">
        <f>Tableau2[[#This Row],[Med_E3]]+Tableau2[[#This Row],[Med_E2]]+Tableau2[[#This Row],[Med_E1]]</f>
        <v>34</v>
      </c>
      <c r="N397" s="1">
        <f>Tableau2[[#This Row],[Tot_MedD]]+Tableau2[[#This Row],[Tot_MedE]]</f>
        <v>153</v>
      </c>
      <c r="O397" s="1">
        <f>Tableau2[[#This Row],[Med_D1]]/Tableau2[[#This Row],[Med_D1]]</f>
        <v>1</v>
      </c>
      <c r="P397" s="1">
        <f>Tableau2[[#This Row],[Med_D2]]/Tableau2[[#This Row],[Med_D1]]</f>
        <v>0.61702127659574468</v>
      </c>
      <c r="Q397" s="1">
        <f>Tableau2[[#This Row],[Med_D3]]/Tableau2[[#This Row],[Med_D1]]</f>
        <v>0.51063829787234039</v>
      </c>
      <c r="R397" s="1">
        <f>Tableau2[[#This Row],[Med_D4]]/Tableau2[[#This Row],[Med_D1]]</f>
        <v>0.40425531914893614</v>
      </c>
      <c r="S397" s="1">
        <f>Tableau2[[#This Row],[Med_D5]]/Tableau2[[#This Row],[Med_D1]]</f>
        <v>0</v>
      </c>
      <c r="T397" s="1">
        <f>Tableau2[[#This Row],[Med_D6]]/Tableau2[[#This Row],[Med_D1]]</f>
        <v>0</v>
      </c>
      <c r="U397" s="1">
        <f>Tableau2[[#This Row],[Med_D7]]/Tableau2[[#This Row],[Med_D1]]</f>
        <v>0</v>
      </c>
      <c r="V397" s="1">
        <f>Tableau2[[#This Row],[Med_E1]]/Tableau2[[#This Row],[Med_D1]]</f>
        <v>0.72340425531914898</v>
      </c>
      <c r="W397" s="1">
        <f>Tableau2[[#This Row],[Med_E2]]/Tableau2[[#This Row],[Med_D1]]</f>
        <v>0</v>
      </c>
      <c r="X397" s="1">
        <f>Tableau2[[#This Row],[Med_E3]]/Tableau2[[#This Row],[Med_D1]]</f>
        <v>0</v>
      </c>
      <c r="Y397" s="1">
        <f>SUM(Tableau2[[#This Row],[Coe_Med_D1]:[Coe_Med_D7]])</f>
        <v>2.5319148936170213</v>
      </c>
      <c r="Z397" s="1">
        <f>Tableau2[[#This Row],[Tot_Coe_MedD]]+Tableau2[[#This Row],[Coe_Med_E1]]+Tableau2[[#This Row],[Coe_Med_E2]]+Tableau2[[#This Row],[Coe_Med_E3]]</f>
        <v>3.2553191489361701</v>
      </c>
      <c r="AA397" s="4">
        <v>4</v>
      </c>
      <c r="AB397" s="4">
        <v>1</v>
      </c>
    </row>
    <row r="398" spans="1:28" x14ac:dyDescent="0.25">
      <c r="A398" t="s">
        <v>416</v>
      </c>
      <c r="B398" s="1">
        <v>40</v>
      </c>
      <c r="C398" s="1">
        <v>28</v>
      </c>
      <c r="D398" s="1">
        <v>25</v>
      </c>
      <c r="E398" s="1">
        <v>20</v>
      </c>
      <c r="I398" s="1">
        <v>34</v>
      </c>
      <c r="L398" s="1">
        <f>SUM(Tableau2[[#This Row],[Med_D1]:[Med_D7]])</f>
        <v>113</v>
      </c>
      <c r="M398" s="1">
        <f>Tableau2[[#This Row],[Med_E3]]+Tableau2[[#This Row],[Med_E2]]+Tableau2[[#This Row],[Med_E1]]</f>
        <v>34</v>
      </c>
      <c r="N398" s="1">
        <f>Tableau2[[#This Row],[Tot_MedD]]+Tableau2[[#This Row],[Tot_MedE]]</f>
        <v>147</v>
      </c>
      <c r="O398" s="1">
        <f>Tableau2[[#This Row],[Med_D1]]/Tableau2[[#This Row],[Med_D1]]</f>
        <v>1</v>
      </c>
      <c r="P398" s="1">
        <f>Tableau2[[#This Row],[Med_D2]]/Tableau2[[#This Row],[Med_D1]]</f>
        <v>0.7</v>
      </c>
      <c r="Q398" s="1">
        <f>Tableau2[[#This Row],[Med_D3]]/Tableau2[[#This Row],[Med_D1]]</f>
        <v>0.625</v>
      </c>
      <c r="R398" s="1">
        <f>Tableau2[[#This Row],[Med_D4]]/Tableau2[[#This Row],[Med_D1]]</f>
        <v>0.5</v>
      </c>
      <c r="S398" s="1">
        <f>Tableau2[[#This Row],[Med_D5]]/Tableau2[[#This Row],[Med_D1]]</f>
        <v>0</v>
      </c>
      <c r="T398" s="1">
        <f>Tableau2[[#This Row],[Med_D6]]/Tableau2[[#This Row],[Med_D1]]</f>
        <v>0</v>
      </c>
      <c r="U398" s="1">
        <f>Tableau2[[#This Row],[Med_D7]]/Tableau2[[#This Row],[Med_D1]]</f>
        <v>0</v>
      </c>
      <c r="V398" s="1">
        <f>Tableau2[[#This Row],[Med_E1]]/Tableau2[[#This Row],[Med_D1]]</f>
        <v>0.85</v>
      </c>
      <c r="W398" s="1">
        <f>Tableau2[[#This Row],[Med_E2]]/Tableau2[[#This Row],[Med_D1]]</f>
        <v>0</v>
      </c>
      <c r="X398" s="1">
        <f>Tableau2[[#This Row],[Med_E3]]/Tableau2[[#This Row],[Med_D1]]</f>
        <v>0</v>
      </c>
      <c r="Y398" s="1">
        <f>SUM(Tableau2[[#This Row],[Coe_Med_D1]:[Coe_Med_D7]])</f>
        <v>2.8250000000000002</v>
      </c>
      <c r="Z398" s="1">
        <f>Tableau2[[#This Row],[Tot_Coe_MedD]]+Tableau2[[#This Row],[Coe_Med_E1]]+Tableau2[[#This Row],[Coe_Med_E2]]+Tableau2[[#This Row],[Coe_Med_E3]]</f>
        <v>3.6750000000000003</v>
      </c>
      <c r="AA398" s="4">
        <v>4</v>
      </c>
      <c r="AB398" s="4">
        <v>1</v>
      </c>
    </row>
    <row r="399" spans="1:28" x14ac:dyDescent="0.25">
      <c r="A399" t="s">
        <v>417</v>
      </c>
      <c r="B399" s="1">
        <v>37</v>
      </c>
      <c r="C399" s="1">
        <v>24</v>
      </c>
      <c r="D399" s="1">
        <v>21</v>
      </c>
      <c r="E399" s="1">
        <v>17</v>
      </c>
      <c r="I399" s="1">
        <v>20</v>
      </c>
      <c r="L399" s="1">
        <f>SUM(Tableau2[[#This Row],[Med_D1]:[Med_D7]])</f>
        <v>99</v>
      </c>
      <c r="M399" s="1">
        <f>Tableau2[[#This Row],[Med_E3]]+Tableau2[[#This Row],[Med_E2]]+Tableau2[[#This Row],[Med_E1]]</f>
        <v>20</v>
      </c>
      <c r="N399" s="1">
        <f>Tableau2[[#This Row],[Tot_MedD]]+Tableau2[[#This Row],[Tot_MedE]]</f>
        <v>119</v>
      </c>
      <c r="O399" s="1">
        <f>Tableau2[[#This Row],[Med_D1]]/Tableau2[[#This Row],[Med_D1]]</f>
        <v>1</v>
      </c>
      <c r="P399" s="1">
        <f>Tableau2[[#This Row],[Med_D2]]/Tableau2[[#This Row],[Med_D1]]</f>
        <v>0.64864864864864868</v>
      </c>
      <c r="Q399" s="1">
        <f>Tableau2[[#This Row],[Med_D3]]/Tableau2[[#This Row],[Med_D1]]</f>
        <v>0.56756756756756754</v>
      </c>
      <c r="R399" s="1">
        <f>Tableau2[[#This Row],[Med_D4]]/Tableau2[[#This Row],[Med_D1]]</f>
        <v>0.45945945945945948</v>
      </c>
      <c r="S399" s="1">
        <f>Tableau2[[#This Row],[Med_D5]]/Tableau2[[#This Row],[Med_D1]]</f>
        <v>0</v>
      </c>
      <c r="T399" s="1">
        <f>Tableau2[[#This Row],[Med_D6]]/Tableau2[[#This Row],[Med_D1]]</f>
        <v>0</v>
      </c>
      <c r="U399" s="1">
        <f>Tableau2[[#This Row],[Med_D7]]/Tableau2[[#This Row],[Med_D1]]</f>
        <v>0</v>
      </c>
      <c r="V399" s="1">
        <f>Tableau2[[#This Row],[Med_E1]]/Tableau2[[#This Row],[Med_D1]]</f>
        <v>0.54054054054054057</v>
      </c>
      <c r="W399" s="1">
        <f>Tableau2[[#This Row],[Med_E2]]/Tableau2[[#This Row],[Med_D1]]</f>
        <v>0</v>
      </c>
      <c r="X399" s="1">
        <f>Tableau2[[#This Row],[Med_E3]]/Tableau2[[#This Row],[Med_D1]]</f>
        <v>0</v>
      </c>
      <c r="Y399" s="1">
        <f>SUM(Tableau2[[#This Row],[Coe_Med_D1]:[Coe_Med_D7]])</f>
        <v>2.6756756756756759</v>
      </c>
      <c r="Z399" s="1">
        <f>Tableau2[[#This Row],[Tot_Coe_MedD]]+Tableau2[[#This Row],[Coe_Med_E1]]+Tableau2[[#This Row],[Coe_Med_E2]]+Tableau2[[#This Row],[Coe_Med_E3]]</f>
        <v>3.2162162162162167</v>
      </c>
      <c r="AA399" s="4">
        <v>4</v>
      </c>
      <c r="AB399" s="4">
        <v>1</v>
      </c>
    </row>
    <row r="400" spans="1:28" x14ac:dyDescent="0.25">
      <c r="A400" t="s">
        <v>418</v>
      </c>
      <c r="B400" s="1">
        <v>42</v>
      </c>
      <c r="C400" s="1">
        <v>34</v>
      </c>
      <c r="D400" s="1">
        <v>26</v>
      </c>
      <c r="E400" s="1">
        <v>23</v>
      </c>
      <c r="I400" s="1">
        <v>35</v>
      </c>
      <c r="L400" s="1">
        <f>SUM(Tableau2[[#This Row],[Med_D1]:[Med_D7]])</f>
        <v>125</v>
      </c>
      <c r="M400" s="1">
        <f>Tableau2[[#This Row],[Med_E3]]+Tableau2[[#This Row],[Med_E2]]+Tableau2[[#This Row],[Med_E1]]</f>
        <v>35</v>
      </c>
      <c r="N400" s="1">
        <f>Tableau2[[#This Row],[Tot_MedD]]+Tableau2[[#This Row],[Tot_MedE]]</f>
        <v>160</v>
      </c>
      <c r="O400" s="1">
        <f>Tableau2[[#This Row],[Med_D1]]/Tableau2[[#This Row],[Med_D1]]</f>
        <v>1</v>
      </c>
      <c r="P400" s="1">
        <f>Tableau2[[#This Row],[Med_D2]]/Tableau2[[#This Row],[Med_D1]]</f>
        <v>0.80952380952380953</v>
      </c>
      <c r="Q400" s="1">
        <f>Tableau2[[#This Row],[Med_D3]]/Tableau2[[#This Row],[Med_D1]]</f>
        <v>0.61904761904761907</v>
      </c>
      <c r="R400" s="1">
        <f>Tableau2[[#This Row],[Med_D4]]/Tableau2[[#This Row],[Med_D1]]</f>
        <v>0.54761904761904767</v>
      </c>
      <c r="S400" s="1">
        <f>Tableau2[[#This Row],[Med_D5]]/Tableau2[[#This Row],[Med_D1]]</f>
        <v>0</v>
      </c>
      <c r="T400" s="1">
        <f>Tableau2[[#This Row],[Med_D6]]/Tableau2[[#This Row],[Med_D1]]</f>
        <v>0</v>
      </c>
      <c r="U400" s="1">
        <f>Tableau2[[#This Row],[Med_D7]]/Tableau2[[#This Row],[Med_D1]]</f>
        <v>0</v>
      </c>
      <c r="V400" s="1">
        <f>Tableau2[[#This Row],[Med_E1]]/Tableau2[[#This Row],[Med_D1]]</f>
        <v>0.83333333333333337</v>
      </c>
      <c r="W400" s="1">
        <f>Tableau2[[#This Row],[Med_E2]]/Tableau2[[#This Row],[Med_D1]]</f>
        <v>0</v>
      </c>
      <c r="X400" s="1">
        <f>Tableau2[[#This Row],[Med_E3]]/Tableau2[[#This Row],[Med_D1]]</f>
        <v>0</v>
      </c>
      <c r="Y400" s="1">
        <f>SUM(Tableau2[[#This Row],[Coe_Med_D1]:[Coe_Med_D7]])</f>
        <v>2.9761904761904763</v>
      </c>
      <c r="Z400" s="1">
        <f>Tableau2[[#This Row],[Tot_Coe_MedD]]+Tableau2[[#This Row],[Coe_Med_E1]]+Tableau2[[#This Row],[Coe_Med_E2]]+Tableau2[[#This Row],[Coe_Med_E3]]</f>
        <v>3.8095238095238098</v>
      </c>
      <c r="AA400" s="4">
        <v>4</v>
      </c>
      <c r="AB400" s="4">
        <v>1</v>
      </c>
    </row>
    <row r="401" spans="1:28" x14ac:dyDescent="0.25">
      <c r="A401" t="s">
        <v>419</v>
      </c>
      <c r="B401" s="1">
        <v>39</v>
      </c>
      <c r="C401" s="1">
        <v>33</v>
      </c>
      <c r="D401" s="1">
        <v>31</v>
      </c>
      <c r="E401" s="1">
        <v>29</v>
      </c>
      <c r="I401" s="1">
        <v>42</v>
      </c>
      <c r="L401" s="1">
        <f>SUM(Tableau2[[#This Row],[Med_D1]:[Med_D7]])</f>
        <v>132</v>
      </c>
      <c r="M401" s="1">
        <f>Tableau2[[#This Row],[Med_E3]]+Tableau2[[#This Row],[Med_E2]]+Tableau2[[#This Row],[Med_E1]]</f>
        <v>42</v>
      </c>
      <c r="N401" s="1">
        <f>Tableau2[[#This Row],[Tot_MedD]]+Tableau2[[#This Row],[Tot_MedE]]</f>
        <v>174</v>
      </c>
      <c r="O401" s="1">
        <f>Tableau2[[#This Row],[Med_D1]]/Tableau2[[#This Row],[Med_D1]]</f>
        <v>1</v>
      </c>
      <c r="P401" s="1">
        <f>Tableau2[[#This Row],[Med_D2]]/Tableau2[[#This Row],[Med_D1]]</f>
        <v>0.84615384615384615</v>
      </c>
      <c r="Q401" s="1">
        <f>Tableau2[[#This Row],[Med_D3]]/Tableau2[[#This Row],[Med_D1]]</f>
        <v>0.79487179487179482</v>
      </c>
      <c r="R401" s="1">
        <f>Tableau2[[#This Row],[Med_D4]]/Tableau2[[#This Row],[Med_D1]]</f>
        <v>0.74358974358974361</v>
      </c>
      <c r="S401" s="1">
        <f>Tableau2[[#This Row],[Med_D5]]/Tableau2[[#This Row],[Med_D1]]</f>
        <v>0</v>
      </c>
      <c r="T401" s="1">
        <f>Tableau2[[#This Row],[Med_D6]]/Tableau2[[#This Row],[Med_D1]]</f>
        <v>0</v>
      </c>
      <c r="U401" s="1">
        <f>Tableau2[[#This Row],[Med_D7]]/Tableau2[[#This Row],[Med_D1]]</f>
        <v>0</v>
      </c>
      <c r="V401" s="1">
        <f>Tableau2[[#This Row],[Med_E1]]/Tableau2[[#This Row],[Med_D1]]</f>
        <v>1.0769230769230769</v>
      </c>
      <c r="W401" s="1">
        <f>Tableau2[[#This Row],[Med_E2]]/Tableau2[[#This Row],[Med_D1]]</f>
        <v>0</v>
      </c>
      <c r="X401" s="1">
        <f>Tableau2[[#This Row],[Med_E3]]/Tableau2[[#This Row],[Med_D1]]</f>
        <v>0</v>
      </c>
      <c r="Y401" s="1">
        <f>SUM(Tableau2[[#This Row],[Coe_Med_D1]:[Coe_Med_D7]])</f>
        <v>3.3846153846153846</v>
      </c>
      <c r="Z401" s="1">
        <f>Tableau2[[#This Row],[Tot_Coe_MedD]]+Tableau2[[#This Row],[Coe_Med_E1]]+Tableau2[[#This Row],[Coe_Med_E2]]+Tableau2[[#This Row],[Coe_Med_E3]]</f>
        <v>4.4615384615384617</v>
      </c>
      <c r="AA401" s="4">
        <v>4</v>
      </c>
      <c r="AB401" s="4">
        <v>1</v>
      </c>
    </row>
    <row r="402" spans="1:28" x14ac:dyDescent="0.25">
      <c r="A402" t="s">
        <v>420</v>
      </c>
      <c r="B402" s="1">
        <v>34.5</v>
      </c>
      <c r="C402" s="1">
        <v>29</v>
      </c>
      <c r="D402" s="1">
        <v>23</v>
      </c>
      <c r="E402" s="1">
        <v>22</v>
      </c>
      <c r="I402" s="1">
        <v>17.5</v>
      </c>
      <c r="L402" s="1">
        <f>SUM(Tableau2[[#This Row],[Med_D1]:[Med_D7]])</f>
        <v>108.5</v>
      </c>
      <c r="M402" s="1">
        <f>Tableau2[[#This Row],[Med_E3]]+Tableau2[[#This Row],[Med_E2]]+Tableau2[[#This Row],[Med_E1]]</f>
        <v>17.5</v>
      </c>
      <c r="N402" s="1">
        <f>Tableau2[[#This Row],[Tot_MedD]]+Tableau2[[#This Row],[Tot_MedE]]</f>
        <v>126</v>
      </c>
      <c r="O402" s="1">
        <f>Tableau2[[#This Row],[Med_D1]]/Tableau2[[#This Row],[Med_D1]]</f>
        <v>1</v>
      </c>
      <c r="P402" s="1">
        <f>Tableau2[[#This Row],[Med_D2]]/Tableau2[[#This Row],[Med_D1]]</f>
        <v>0.84057971014492749</v>
      </c>
      <c r="Q402" s="1">
        <f>Tableau2[[#This Row],[Med_D3]]/Tableau2[[#This Row],[Med_D1]]</f>
        <v>0.66666666666666663</v>
      </c>
      <c r="R402" s="1">
        <f>Tableau2[[#This Row],[Med_D4]]/Tableau2[[#This Row],[Med_D1]]</f>
        <v>0.6376811594202898</v>
      </c>
      <c r="S402" s="1">
        <f>Tableau2[[#This Row],[Med_D5]]/Tableau2[[#This Row],[Med_D1]]</f>
        <v>0</v>
      </c>
      <c r="T402" s="1">
        <f>Tableau2[[#This Row],[Med_D6]]/Tableau2[[#This Row],[Med_D1]]</f>
        <v>0</v>
      </c>
      <c r="U402" s="1">
        <f>Tableau2[[#This Row],[Med_D7]]/Tableau2[[#This Row],[Med_D1]]</f>
        <v>0</v>
      </c>
      <c r="V402" s="1">
        <f>Tableau2[[#This Row],[Med_E1]]/Tableau2[[#This Row],[Med_D1]]</f>
        <v>0.50724637681159424</v>
      </c>
      <c r="W402" s="1">
        <f>Tableau2[[#This Row],[Med_E2]]/Tableau2[[#This Row],[Med_D1]]</f>
        <v>0</v>
      </c>
      <c r="X402" s="1">
        <f>Tableau2[[#This Row],[Med_E3]]/Tableau2[[#This Row],[Med_D1]]</f>
        <v>0</v>
      </c>
      <c r="Y402" s="1">
        <f>SUM(Tableau2[[#This Row],[Coe_Med_D1]:[Coe_Med_D7]])</f>
        <v>3.1449275362318838</v>
      </c>
      <c r="Z402" s="1">
        <f>Tableau2[[#This Row],[Tot_Coe_MedD]]+Tableau2[[#This Row],[Coe_Med_E1]]+Tableau2[[#This Row],[Coe_Med_E2]]+Tableau2[[#This Row],[Coe_Med_E3]]</f>
        <v>3.652173913043478</v>
      </c>
      <c r="AA402" s="4">
        <v>4</v>
      </c>
      <c r="AB402" s="4">
        <v>1</v>
      </c>
    </row>
    <row r="403" spans="1:28" x14ac:dyDescent="0.25">
      <c r="A403" t="s">
        <v>421</v>
      </c>
      <c r="B403" s="1">
        <v>45</v>
      </c>
      <c r="C403" s="1">
        <v>28</v>
      </c>
      <c r="D403" s="1">
        <v>22</v>
      </c>
      <c r="E403" s="1">
        <v>20</v>
      </c>
      <c r="I403" s="1">
        <v>41</v>
      </c>
      <c r="L403" s="1">
        <f>SUM(Tableau2[[#This Row],[Med_D1]:[Med_D7]])</f>
        <v>115</v>
      </c>
      <c r="M403" s="1">
        <f>Tableau2[[#This Row],[Med_E3]]+Tableau2[[#This Row],[Med_E2]]+Tableau2[[#This Row],[Med_E1]]</f>
        <v>41</v>
      </c>
      <c r="N403" s="1">
        <f>Tableau2[[#This Row],[Tot_MedD]]+Tableau2[[#This Row],[Tot_MedE]]</f>
        <v>156</v>
      </c>
      <c r="O403" s="1">
        <f>Tableau2[[#This Row],[Med_D1]]/Tableau2[[#This Row],[Med_D1]]</f>
        <v>1</v>
      </c>
      <c r="P403" s="1">
        <f>Tableau2[[#This Row],[Med_D2]]/Tableau2[[#This Row],[Med_D1]]</f>
        <v>0.62222222222222223</v>
      </c>
      <c r="Q403" s="1">
        <f>Tableau2[[#This Row],[Med_D3]]/Tableau2[[#This Row],[Med_D1]]</f>
        <v>0.48888888888888887</v>
      </c>
      <c r="R403" s="1">
        <f>Tableau2[[#This Row],[Med_D4]]/Tableau2[[#This Row],[Med_D1]]</f>
        <v>0.44444444444444442</v>
      </c>
      <c r="S403" s="1">
        <f>Tableau2[[#This Row],[Med_D5]]/Tableau2[[#This Row],[Med_D1]]</f>
        <v>0</v>
      </c>
      <c r="T403" s="1">
        <f>Tableau2[[#This Row],[Med_D6]]/Tableau2[[#This Row],[Med_D1]]</f>
        <v>0</v>
      </c>
      <c r="U403" s="1">
        <f>Tableau2[[#This Row],[Med_D7]]/Tableau2[[#This Row],[Med_D1]]</f>
        <v>0</v>
      </c>
      <c r="V403" s="1">
        <f>Tableau2[[#This Row],[Med_E1]]/Tableau2[[#This Row],[Med_D1]]</f>
        <v>0.91111111111111109</v>
      </c>
      <c r="W403" s="1">
        <f>Tableau2[[#This Row],[Med_E2]]/Tableau2[[#This Row],[Med_D1]]</f>
        <v>0</v>
      </c>
      <c r="X403" s="1">
        <f>Tableau2[[#This Row],[Med_E3]]/Tableau2[[#This Row],[Med_D1]]</f>
        <v>0</v>
      </c>
      <c r="Y403" s="1">
        <f>SUM(Tableau2[[#This Row],[Coe_Med_D1]:[Coe_Med_D7]])</f>
        <v>2.5555555555555554</v>
      </c>
      <c r="Z403" s="1">
        <f>Tableau2[[#This Row],[Tot_Coe_MedD]]+Tableau2[[#This Row],[Coe_Med_E1]]+Tableau2[[#This Row],[Coe_Med_E2]]+Tableau2[[#This Row],[Coe_Med_E3]]</f>
        <v>3.4666666666666663</v>
      </c>
      <c r="AA403" s="4">
        <v>4</v>
      </c>
      <c r="AB403" s="4">
        <v>1</v>
      </c>
    </row>
    <row r="404" spans="1:28" x14ac:dyDescent="0.25">
      <c r="A404" t="s">
        <v>422</v>
      </c>
      <c r="B404" s="1">
        <v>50</v>
      </c>
      <c r="C404" s="1">
        <v>29</v>
      </c>
      <c r="D404" s="1">
        <v>26</v>
      </c>
      <c r="E404" s="1">
        <v>21</v>
      </c>
      <c r="I404" s="1">
        <v>40</v>
      </c>
      <c r="L404" s="1">
        <f>SUM(Tableau2[[#This Row],[Med_D1]:[Med_D7]])</f>
        <v>126</v>
      </c>
      <c r="M404" s="1">
        <f>Tableau2[[#This Row],[Med_E3]]+Tableau2[[#This Row],[Med_E2]]+Tableau2[[#This Row],[Med_E1]]</f>
        <v>40</v>
      </c>
      <c r="N404" s="1">
        <f>Tableau2[[#This Row],[Tot_MedD]]+Tableau2[[#This Row],[Tot_MedE]]</f>
        <v>166</v>
      </c>
      <c r="O404" s="1">
        <f>Tableau2[[#This Row],[Med_D1]]/Tableau2[[#This Row],[Med_D1]]</f>
        <v>1</v>
      </c>
      <c r="P404" s="1">
        <f>Tableau2[[#This Row],[Med_D2]]/Tableau2[[#This Row],[Med_D1]]</f>
        <v>0.57999999999999996</v>
      </c>
      <c r="Q404" s="1">
        <f>Tableau2[[#This Row],[Med_D3]]/Tableau2[[#This Row],[Med_D1]]</f>
        <v>0.52</v>
      </c>
      <c r="R404" s="1">
        <f>Tableau2[[#This Row],[Med_D4]]/Tableau2[[#This Row],[Med_D1]]</f>
        <v>0.42</v>
      </c>
      <c r="S404" s="1">
        <f>Tableau2[[#This Row],[Med_D5]]/Tableau2[[#This Row],[Med_D1]]</f>
        <v>0</v>
      </c>
      <c r="T404" s="1">
        <f>Tableau2[[#This Row],[Med_D6]]/Tableau2[[#This Row],[Med_D1]]</f>
        <v>0</v>
      </c>
      <c r="U404" s="1">
        <f>Tableau2[[#This Row],[Med_D7]]/Tableau2[[#This Row],[Med_D1]]</f>
        <v>0</v>
      </c>
      <c r="V404" s="1">
        <f>Tableau2[[#This Row],[Med_E1]]/Tableau2[[#This Row],[Med_D1]]</f>
        <v>0.8</v>
      </c>
      <c r="W404" s="1">
        <f>Tableau2[[#This Row],[Med_E2]]/Tableau2[[#This Row],[Med_D1]]</f>
        <v>0</v>
      </c>
      <c r="X404" s="1">
        <f>Tableau2[[#This Row],[Med_E3]]/Tableau2[[#This Row],[Med_D1]]</f>
        <v>0</v>
      </c>
      <c r="Y404" s="1">
        <f>SUM(Tableau2[[#This Row],[Coe_Med_D1]:[Coe_Med_D7]])</f>
        <v>2.52</v>
      </c>
      <c r="Z404" s="1">
        <f>Tableau2[[#This Row],[Tot_Coe_MedD]]+Tableau2[[#This Row],[Coe_Med_E1]]+Tableau2[[#This Row],[Coe_Med_E2]]+Tableau2[[#This Row],[Coe_Med_E3]]</f>
        <v>3.3200000000000003</v>
      </c>
      <c r="AA404" s="4">
        <v>4</v>
      </c>
      <c r="AB404" s="4">
        <v>1</v>
      </c>
    </row>
    <row r="405" spans="1:28" x14ac:dyDescent="0.25">
      <c r="A405" t="s">
        <v>423</v>
      </c>
      <c r="B405" s="1">
        <v>44</v>
      </c>
      <c r="C405" s="1">
        <v>38.5</v>
      </c>
      <c r="D405" s="1">
        <v>21.5</v>
      </c>
      <c r="E405" s="1">
        <v>15</v>
      </c>
      <c r="I405" s="1">
        <v>45</v>
      </c>
      <c r="L405" s="1">
        <f>SUM(Tableau2[[#This Row],[Med_D1]:[Med_D7]])</f>
        <v>119</v>
      </c>
      <c r="M405" s="1">
        <f>Tableau2[[#This Row],[Med_E3]]+Tableau2[[#This Row],[Med_E2]]+Tableau2[[#This Row],[Med_E1]]</f>
        <v>45</v>
      </c>
      <c r="N405" s="1">
        <f>Tableau2[[#This Row],[Tot_MedD]]+Tableau2[[#This Row],[Tot_MedE]]</f>
        <v>164</v>
      </c>
      <c r="O405" s="1">
        <f>Tableau2[[#This Row],[Med_D1]]/Tableau2[[#This Row],[Med_D1]]</f>
        <v>1</v>
      </c>
      <c r="P405" s="1">
        <f>Tableau2[[#This Row],[Med_D2]]/Tableau2[[#This Row],[Med_D1]]</f>
        <v>0.875</v>
      </c>
      <c r="Q405" s="1">
        <f>Tableau2[[#This Row],[Med_D3]]/Tableau2[[#This Row],[Med_D1]]</f>
        <v>0.48863636363636365</v>
      </c>
      <c r="R405" s="1">
        <f>Tableau2[[#This Row],[Med_D4]]/Tableau2[[#This Row],[Med_D1]]</f>
        <v>0.34090909090909088</v>
      </c>
      <c r="S405" s="1">
        <f>Tableau2[[#This Row],[Med_D5]]/Tableau2[[#This Row],[Med_D1]]</f>
        <v>0</v>
      </c>
      <c r="T405" s="1">
        <f>Tableau2[[#This Row],[Med_D6]]/Tableau2[[#This Row],[Med_D1]]</f>
        <v>0</v>
      </c>
      <c r="U405" s="1">
        <f>Tableau2[[#This Row],[Med_D7]]/Tableau2[[#This Row],[Med_D1]]</f>
        <v>0</v>
      </c>
      <c r="V405" s="1">
        <f>Tableau2[[#This Row],[Med_E1]]/Tableau2[[#This Row],[Med_D1]]</f>
        <v>1.0227272727272727</v>
      </c>
      <c r="W405" s="1">
        <f>Tableau2[[#This Row],[Med_E2]]/Tableau2[[#This Row],[Med_D1]]</f>
        <v>0</v>
      </c>
      <c r="X405" s="1">
        <f>Tableau2[[#This Row],[Med_E3]]/Tableau2[[#This Row],[Med_D1]]</f>
        <v>0</v>
      </c>
      <c r="Y405" s="1">
        <f>SUM(Tableau2[[#This Row],[Coe_Med_D1]:[Coe_Med_D7]])</f>
        <v>2.7045454545454546</v>
      </c>
      <c r="Z405" s="1">
        <f>Tableau2[[#This Row],[Tot_Coe_MedD]]+Tableau2[[#This Row],[Coe_Med_E1]]+Tableau2[[#This Row],[Coe_Med_E2]]+Tableau2[[#This Row],[Coe_Med_E3]]</f>
        <v>3.7272727272727275</v>
      </c>
      <c r="AA405" s="4">
        <v>4</v>
      </c>
      <c r="AB405" s="4">
        <v>1</v>
      </c>
    </row>
    <row r="406" spans="1:28" x14ac:dyDescent="0.25">
      <c r="A406" t="s">
        <v>424</v>
      </c>
      <c r="B406" s="1">
        <v>41</v>
      </c>
      <c r="C406" s="1">
        <v>27</v>
      </c>
      <c r="D406" s="1">
        <v>20</v>
      </c>
      <c r="E406" s="1">
        <v>21</v>
      </c>
      <c r="I406" s="1">
        <v>37</v>
      </c>
      <c r="L406" s="1">
        <f>SUM(Tableau2[[#This Row],[Med_D1]:[Med_D7]])</f>
        <v>109</v>
      </c>
      <c r="M406" s="1">
        <f>Tableau2[[#This Row],[Med_E3]]+Tableau2[[#This Row],[Med_E2]]+Tableau2[[#This Row],[Med_E1]]</f>
        <v>37</v>
      </c>
      <c r="N406" s="1">
        <f>Tableau2[[#This Row],[Tot_MedD]]+Tableau2[[#This Row],[Tot_MedE]]</f>
        <v>146</v>
      </c>
      <c r="O406" s="1">
        <f>Tableau2[[#This Row],[Med_D1]]/Tableau2[[#This Row],[Med_D1]]</f>
        <v>1</v>
      </c>
      <c r="P406" s="1">
        <f>Tableau2[[#This Row],[Med_D2]]/Tableau2[[#This Row],[Med_D1]]</f>
        <v>0.65853658536585369</v>
      </c>
      <c r="Q406" s="1">
        <f>Tableau2[[#This Row],[Med_D3]]/Tableau2[[#This Row],[Med_D1]]</f>
        <v>0.48780487804878048</v>
      </c>
      <c r="R406" s="1">
        <f>Tableau2[[#This Row],[Med_D4]]/Tableau2[[#This Row],[Med_D1]]</f>
        <v>0.51219512195121952</v>
      </c>
      <c r="S406" s="1">
        <f>Tableau2[[#This Row],[Med_D5]]/Tableau2[[#This Row],[Med_D1]]</f>
        <v>0</v>
      </c>
      <c r="T406" s="1">
        <f>Tableau2[[#This Row],[Med_D6]]/Tableau2[[#This Row],[Med_D1]]</f>
        <v>0</v>
      </c>
      <c r="U406" s="1">
        <f>Tableau2[[#This Row],[Med_D7]]/Tableau2[[#This Row],[Med_D1]]</f>
        <v>0</v>
      </c>
      <c r="V406" s="1">
        <f>Tableau2[[#This Row],[Med_E1]]/Tableau2[[#This Row],[Med_D1]]</f>
        <v>0.90243902439024393</v>
      </c>
      <c r="W406" s="1">
        <f>Tableau2[[#This Row],[Med_E2]]/Tableau2[[#This Row],[Med_D1]]</f>
        <v>0</v>
      </c>
      <c r="X406" s="1">
        <f>Tableau2[[#This Row],[Med_E3]]/Tableau2[[#This Row],[Med_D1]]</f>
        <v>0</v>
      </c>
      <c r="Y406" s="1">
        <f>SUM(Tableau2[[#This Row],[Coe_Med_D1]:[Coe_Med_D7]])</f>
        <v>2.6585365853658538</v>
      </c>
      <c r="Z406" s="1">
        <f>Tableau2[[#This Row],[Tot_Coe_MedD]]+Tableau2[[#This Row],[Coe_Med_E1]]+Tableau2[[#This Row],[Coe_Med_E2]]+Tableau2[[#This Row],[Coe_Med_E3]]</f>
        <v>3.5609756097560976</v>
      </c>
      <c r="AA406" s="4">
        <v>4</v>
      </c>
      <c r="AB406" s="4">
        <v>1</v>
      </c>
    </row>
    <row r="407" spans="1:28" x14ac:dyDescent="0.25">
      <c r="A407" t="s">
        <v>425</v>
      </c>
      <c r="B407" s="1">
        <v>38</v>
      </c>
      <c r="C407" s="1">
        <v>30</v>
      </c>
      <c r="D407" s="1">
        <v>23</v>
      </c>
      <c r="E407" s="1">
        <v>22</v>
      </c>
      <c r="I407" s="1">
        <v>44</v>
      </c>
      <c r="L407" s="1">
        <f>SUM(Tableau2[[#This Row],[Med_D1]:[Med_D7]])</f>
        <v>113</v>
      </c>
      <c r="M407" s="1">
        <f>Tableau2[[#This Row],[Med_E3]]+Tableau2[[#This Row],[Med_E2]]+Tableau2[[#This Row],[Med_E1]]</f>
        <v>44</v>
      </c>
      <c r="N407" s="1">
        <f>Tableau2[[#This Row],[Tot_MedD]]+Tableau2[[#This Row],[Tot_MedE]]</f>
        <v>157</v>
      </c>
      <c r="O407" s="1">
        <f>Tableau2[[#This Row],[Med_D1]]/Tableau2[[#This Row],[Med_D1]]</f>
        <v>1</v>
      </c>
      <c r="P407" s="1">
        <f>Tableau2[[#This Row],[Med_D2]]/Tableau2[[#This Row],[Med_D1]]</f>
        <v>0.78947368421052633</v>
      </c>
      <c r="Q407" s="1">
        <f>Tableau2[[#This Row],[Med_D3]]/Tableau2[[#This Row],[Med_D1]]</f>
        <v>0.60526315789473684</v>
      </c>
      <c r="R407" s="1">
        <f>Tableau2[[#This Row],[Med_D4]]/Tableau2[[#This Row],[Med_D1]]</f>
        <v>0.57894736842105265</v>
      </c>
      <c r="S407" s="1">
        <f>Tableau2[[#This Row],[Med_D5]]/Tableau2[[#This Row],[Med_D1]]</f>
        <v>0</v>
      </c>
      <c r="T407" s="1">
        <f>Tableau2[[#This Row],[Med_D6]]/Tableau2[[#This Row],[Med_D1]]</f>
        <v>0</v>
      </c>
      <c r="U407" s="1">
        <f>Tableau2[[#This Row],[Med_D7]]/Tableau2[[#This Row],[Med_D1]]</f>
        <v>0</v>
      </c>
      <c r="V407" s="1">
        <f>Tableau2[[#This Row],[Med_E1]]/Tableau2[[#This Row],[Med_D1]]</f>
        <v>1.1578947368421053</v>
      </c>
      <c r="W407" s="1">
        <f>Tableau2[[#This Row],[Med_E2]]/Tableau2[[#This Row],[Med_D1]]</f>
        <v>0</v>
      </c>
      <c r="X407" s="1">
        <f>Tableau2[[#This Row],[Med_E3]]/Tableau2[[#This Row],[Med_D1]]</f>
        <v>0</v>
      </c>
      <c r="Y407" s="1">
        <f>SUM(Tableau2[[#This Row],[Coe_Med_D1]:[Coe_Med_D7]])</f>
        <v>2.9736842105263159</v>
      </c>
      <c r="Z407" s="1">
        <f>Tableau2[[#This Row],[Tot_Coe_MedD]]+Tableau2[[#This Row],[Coe_Med_E1]]+Tableau2[[#This Row],[Coe_Med_E2]]+Tableau2[[#This Row],[Coe_Med_E3]]</f>
        <v>4.1315789473684212</v>
      </c>
      <c r="AA407" s="4">
        <v>4</v>
      </c>
      <c r="AB407" s="4">
        <v>1</v>
      </c>
    </row>
    <row r="408" spans="1:28" x14ac:dyDescent="0.25">
      <c r="A408" t="s">
        <v>426</v>
      </c>
      <c r="B408" s="1">
        <v>28</v>
      </c>
      <c r="C408" s="1">
        <v>26.5</v>
      </c>
      <c r="D408" s="1">
        <v>34</v>
      </c>
      <c r="E408" s="1">
        <v>15</v>
      </c>
      <c r="I408" s="1">
        <v>31</v>
      </c>
      <c r="J408" s="1">
        <v>26</v>
      </c>
      <c r="L408" s="1">
        <f>SUM(Tableau2[[#This Row],[Med_D1]:[Med_D7]])</f>
        <v>103.5</v>
      </c>
      <c r="M408" s="1">
        <f>Tableau2[[#This Row],[Med_E3]]+Tableau2[[#This Row],[Med_E2]]+Tableau2[[#This Row],[Med_E1]]</f>
        <v>57</v>
      </c>
      <c r="N408" s="1">
        <f>Tableau2[[#This Row],[Tot_MedD]]+Tableau2[[#This Row],[Tot_MedE]]</f>
        <v>160.5</v>
      </c>
      <c r="O408" s="1">
        <f>Tableau2[[#This Row],[Med_D1]]/Tableau2[[#This Row],[Med_D1]]</f>
        <v>1</v>
      </c>
      <c r="P408" s="1">
        <f>Tableau2[[#This Row],[Med_D2]]/Tableau2[[#This Row],[Med_D1]]</f>
        <v>0.9464285714285714</v>
      </c>
      <c r="Q408" s="1">
        <f>Tableau2[[#This Row],[Med_D3]]/Tableau2[[#This Row],[Med_D1]]</f>
        <v>1.2142857142857142</v>
      </c>
      <c r="R408" s="1">
        <f>Tableau2[[#This Row],[Med_D4]]/Tableau2[[#This Row],[Med_D1]]</f>
        <v>0.5357142857142857</v>
      </c>
      <c r="S408" s="1">
        <f>Tableau2[[#This Row],[Med_D5]]/Tableau2[[#This Row],[Med_D1]]</f>
        <v>0</v>
      </c>
      <c r="T408" s="1">
        <f>Tableau2[[#This Row],[Med_D6]]/Tableau2[[#This Row],[Med_D1]]</f>
        <v>0</v>
      </c>
      <c r="U408" s="1">
        <f>Tableau2[[#This Row],[Med_D7]]/Tableau2[[#This Row],[Med_D1]]</f>
        <v>0</v>
      </c>
      <c r="V408" s="1">
        <f>Tableau2[[#This Row],[Med_E1]]/Tableau2[[#This Row],[Med_D1]]</f>
        <v>1.1071428571428572</v>
      </c>
      <c r="W408" s="1">
        <f>Tableau2[[#This Row],[Med_E2]]/Tableau2[[#This Row],[Med_D1]]</f>
        <v>0.9285714285714286</v>
      </c>
      <c r="X408" s="1">
        <f>Tableau2[[#This Row],[Med_E3]]/Tableau2[[#This Row],[Med_D1]]</f>
        <v>0</v>
      </c>
      <c r="Y408" s="1">
        <f>SUM(Tableau2[[#This Row],[Coe_Med_D1]:[Coe_Med_D7]])</f>
        <v>3.6964285714285712</v>
      </c>
      <c r="Z408" s="1">
        <f>Tableau2[[#This Row],[Tot_Coe_MedD]]+Tableau2[[#This Row],[Coe_Med_E1]]+Tableau2[[#This Row],[Coe_Med_E2]]+Tableau2[[#This Row],[Coe_Med_E3]]</f>
        <v>5.7321428571428577</v>
      </c>
      <c r="AA408" s="4">
        <v>4</v>
      </c>
      <c r="AB408" s="4">
        <v>2</v>
      </c>
    </row>
    <row r="409" spans="1:28" x14ac:dyDescent="0.25">
      <c r="A409" t="s">
        <v>427</v>
      </c>
      <c r="B409" s="1">
        <v>42</v>
      </c>
      <c r="C409" s="1">
        <v>25</v>
      </c>
      <c r="D409" s="1">
        <v>24</v>
      </c>
      <c r="E409" s="1">
        <v>12</v>
      </c>
      <c r="F409" s="1">
        <v>15</v>
      </c>
      <c r="I409" s="1">
        <v>20</v>
      </c>
      <c r="J409" s="1">
        <v>24</v>
      </c>
      <c r="L409" s="1">
        <f>SUM(Tableau2[[#This Row],[Med_D1]:[Med_D7]])</f>
        <v>118</v>
      </c>
      <c r="M409" s="1">
        <f>Tableau2[[#This Row],[Med_E3]]+Tableau2[[#This Row],[Med_E2]]+Tableau2[[#This Row],[Med_E1]]</f>
        <v>44</v>
      </c>
      <c r="N409" s="1">
        <f>Tableau2[[#This Row],[Tot_MedD]]+Tableau2[[#This Row],[Tot_MedE]]</f>
        <v>162</v>
      </c>
      <c r="O409" s="1">
        <f>Tableau2[[#This Row],[Med_D1]]/Tableau2[[#This Row],[Med_D1]]</f>
        <v>1</v>
      </c>
      <c r="P409" s="1">
        <f>Tableau2[[#This Row],[Med_D2]]/Tableau2[[#This Row],[Med_D1]]</f>
        <v>0.59523809523809523</v>
      </c>
      <c r="Q409" s="1">
        <f>Tableau2[[#This Row],[Med_D3]]/Tableau2[[#This Row],[Med_D1]]</f>
        <v>0.5714285714285714</v>
      </c>
      <c r="R409" s="1">
        <f>Tableau2[[#This Row],[Med_D4]]/Tableau2[[#This Row],[Med_D1]]</f>
        <v>0.2857142857142857</v>
      </c>
      <c r="S409" s="1">
        <f>Tableau2[[#This Row],[Med_D5]]/Tableau2[[#This Row],[Med_D1]]</f>
        <v>0.35714285714285715</v>
      </c>
      <c r="T409" s="1">
        <f>Tableau2[[#This Row],[Med_D6]]/Tableau2[[#This Row],[Med_D1]]</f>
        <v>0</v>
      </c>
      <c r="U409" s="1">
        <f>Tableau2[[#This Row],[Med_D7]]/Tableau2[[#This Row],[Med_D1]]</f>
        <v>0</v>
      </c>
      <c r="V409" s="1">
        <f>Tableau2[[#This Row],[Med_E1]]/Tableau2[[#This Row],[Med_D1]]</f>
        <v>0.47619047619047616</v>
      </c>
      <c r="W409" s="1">
        <f>Tableau2[[#This Row],[Med_E2]]/Tableau2[[#This Row],[Med_D1]]</f>
        <v>0.5714285714285714</v>
      </c>
      <c r="X409" s="1">
        <f>Tableau2[[#This Row],[Med_E3]]/Tableau2[[#This Row],[Med_D1]]</f>
        <v>0</v>
      </c>
      <c r="Y409" s="1">
        <f>SUM(Tableau2[[#This Row],[Coe_Med_D1]:[Coe_Med_D7]])</f>
        <v>2.8095238095238098</v>
      </c>
      <c r="Z409" s="1">
        <f>Tableau2[[#This Row],[Tot_Coe_MedD]]+Tableau2[[#This Row],[Coe_Med_E1]]+Tableau2[[#This Row],[Coe_Med_E2]]+Tableau2[[#This Row],[Coe_Med_E3]]</f>
        <v>3.8571428571428577</v>
      </c>
      <c r="AA409" s="4">
        <v>5</v>
      </c>
      <c r="AB409" s="4">
        <v>2</v>
      </c>
    </row>
    <row r="410" spans="1:28" x14ac:dyDescent="0.25">
      <c r="A410" t="s">
        <v>428</v>
      </c>
      <c r="B410" s="1">
        <v>32</v>
      </c>
      <c r="C410" s="1">
        <v>21</v>
      </c>
      <c r="D410" s="1">
        <v>23</v>
      </c>
      <c r="E410" s="1">
        <v>14</v>
      </c>
      <c r="F410" s="1">
        <v>17.5</v>
      </c>
      <c r="I410" s="1">
        <v>15</v>
      </c>
      <c r="J410" s="1">
        <v>12</v>
      </c>
      <c r="L410" s="1">
        <f>SUM(Tableau2[[#This Row],[Med_D1]:[Med_D7]])</f>
        <v>107.5</v>
      </c>
      <c r="M410" s="1">
        <f>Tableau2[[#This Row],[Med_E3]]+Tableau2[[#This Row],[Med_E2]]+Tableau2[[#This Row],[Med_E1]]</f>
        <v>27</v>
      </c>
      <c r="N410" s="1">
        <f>Tableau2[[#This Row],[Tot_MedD]]+Tableau2[[#This Row],[Tot_MedE]]</f>
        <v>134.5</v>
      </c>
      <c r="O410" s="1">
        <f>Tableau2[[#This Row],[Med_D1]]/Tableau2[[#This Row],[Med_D1]]</f>
        <v>1</v>
      </c>
      <c r="P410" s="1">
        <f>Tableau2[[#This Row],[Med_D2]]/Tableau2[[#This Row],[Med_D1]]</f>
        <v>0.65625</v>
      </c>
      <c r="Q410" s="1">
        <f>Tableau2[[#This Row],[Med_D3]]/Tableau2[[#This Row],[Med_D1]]</f>
        <v>0.71875</v>
      </c>
      <c r="R410" s="1">
        <f>Tableau2[[#This Row],[Med_D4]]/Tableau2[[#This Row],[Med_D1]]</f>
        <v>0.4375</v>
      </c>
      <c r="S410" s="1">
        <f>Tableau2[[#This Row],[Med_D5]]/Tableau2[[#This Row],[Med_D1]]</f>
        <v>0.546875</v>
      </c>
      <c r="T410" s="1">
        <f>Tableau2[[#This Row],[Med_D6]]/Tableau2[[#This Row],[Med_D1]]</f>
        <v>0</v>
      </c>
      <c r="U410" s="1">
        <f>Tableau2[[#This Row],[Med_D7]]/Tableau2[[#This Row],[Med_D1]]</f>
        <v>0</v>
      </c>
      <c r="V410" s="1">
        <f>Tableau2[[#This Row],[Med_E1]]/Tableau2[[#This Row],[Med_D1]]</f>
        <v>0.46875</v>
      </c>
      <c r="W410" s="1">
        <f>Tableau2[[#This Row],[Med_E2]]/Tableau2[[#This Row],[Med_D1]]</f>
        <v>0.375</v>
      </c>
      <c r="X410" s="1">
        <f>Tableau2[[#This Row],[Med_E3]]/Tableau2[[#This Row],[Med_D1]]</f>
        <v>0</v>
      </c>
      <c r="Y410" s="1">
        <f>SUM(Tableau2[[#This Row],[Coe_Med_D1]:[Coe_Med_D7]])</f>
        <v>3.359375</v>
      </c>
      <c r="Z410" s="1">
        <f>Tableau2[[#This Row],[Tot_Coe_MedD]]+Tableau2[[#This Row],[Coe_Med_E1]]+Tableau2[[#This Row],[Coe_Med_E2]]+Tableau2[[#This Row],[Coe_Med_E3]]</f>
        <v>4.203125</v>
      </c>
      <c r="AA410" s="4">
        <v>5</v>
      </c>
      <c r="AB410" s="4">
        <v>2</v>
      </c>
    </row>
    <row r="411" spans="1:28" x14ac:dyDescent="0.25">
      <c r="A411" t="s">
        <v>429</v>
      </c>
      <c r="B411" s="1">
        <v>31</v>
      </c>
      <c r="C411" s="1">
        <v>28.5</v>
      </c>
      <c r="D411" s="1">
        <v>45</v>
      </c>
      <c r="E411" s="1">
        <v>20.5</v>
      </c>
      <c r="I411" s="1">
        <v>36</v>
      </c>
      <c r="J411" s="1">
        <v>28</v>
      </c>
      <c r="L411" s="1">
        <f>SUM(Tableau2[[#This Row],[Med_D1]:[Med_D7]])</f>
        <v>125</v>
      </c>
      <c r="M411" s="1">
        <f>Tableau2[[#This Row],[Med_E3]]+Tableau2[[#This Row],[Med_E2]]+Tableau2[[#This Row],[Med_E1]]</f>
        <v>64</v>
      </c>
      <c r="N411" s="1">
        <f>Tableau2[[#This Row],[Tot_MedD]]+Tableau2[[#This Row],[Tot_MedE]]</f>
        <v>189</v>
      </c>
      <c r="O411" s="1">
        <f>Tableau2[[#This Row],[Med_D1]]/Tableau2[[#This Row],[Med_D1]]</f>
        <v>1</v>
      </c>
      <c r="P411" s="1">
        <f>Tableau2[[#This Row],[Med_D2]]/Tableau2[[#This Row],[Med_D1]]</f>
        <v>0.91935483870967738</v>
      </c>
      <c r="Q411" s="1">
        <f>Tableau2[[#This Row],[Med_D3]]/Tableau2[[#This Row],[Med_D1]]</f>
        <v>1.4516129032258065</v>
      </c>
      <c r="R411" s="1">
        <f>Tableau2[[#This Row],[Med_D4]]/Tableau2[[#This Row],[Med_D1]]</f>
        <v>0.66129032258064513</v>
      </c>
      <c r="S411" s="1">
        <f>Tableau2[[#This Row],[Med_D5]]/Tableau2[[#This Row],[Med_D1]]</f>
        <v>0</v>
      </c>
      <c r="T411" s="1">
        <f>Tableau2[[#This Row],[Med_D6]]/Tableau2[[#This Row],[Med_D1]]</f>
        <v>0</v>
      </c>
      <c r="U411" s="1">
        <f>Tableau2[[#This Row],[Med_D7]]/Tableau2[[#This Row],[Med_D1]]</f>
        <v>0</v>
      </c>
      <c r="V411" s="1">
        <f>Tableau2[[#This Row],[Med_E1]]/Tableau2[[#This Row],[Med_D1]]</f>
        <v>1.1612903225806452</v>
      </c>
      <c r="W411" s="1">
        <f>Tableau2[[#This Row],[Med_E2]]/Tableau2[[#This Row],[Med_D1]]</f>
        <v>0.90322580645161288</v>
      </c>
      <c r="X411" s="1">
        <f>Tableau2[[#This Row],[Med_E3]]/Tableau2[[#This Row],[Med_D1]]</f>
        <v>0</v>
      </c>
      <c r="Y411" s="1">
        <f>SUM(Tableau2[[#This Row],[Coe_Med_D1]:[Coe_Med_D7]])</f>
        <v>4.032258064516129</v>
      </c>
      <c r="Z411" s="1">
        <f>Tableau2[[#This Row],[Tot_Coe_MedD]]+Tableau2[[#This Row],[Coe_Med_E1]]+Tableau2[[#This Row],[Coe_Med_E2]]+Tableau2[[#This Row],[Coe_Med_E3]]</f>
        <v>6.096774193548387</v>
      </c>
      <c r="AA411" s="4">
        <v>4</v>
      </c>
      <c r="AB411" s="4">
        <v>2</v>
      </c>
    </row>
    <row r="412" spans="1:28" x14ac:dyDescent="0.25">
      <c r="A412" t="s">
        <v>430</v>
      </c>
      <c r="B412" s="1">
        <v>48</v>
      </c>
      <c r="C412" s="1">
        <v>27</v>
      </c>
      <c r="D412" s="1">
        <v>27</v>
      </c>
      <c r="E412" s="1">
        <v>12</v>
      </c>
      <c r="F412" s="1">
        <v>16</v>
      </c>
      <c r="I412" s="1">
        <v>28</v>
      </c>
      <c r="J412" s="1">
        <v>24</v>
      </c>
      <c r="L412" s="1">
        <f>SUM(Tableau2[[#This Row],[Med_D1]:[Med_D7]])</f>
        <v>130</v>
      </c>
      <c r="M412" s="1">
        <f>Tableau2[[#This Row],[Med_E3]]+Tableau2[[#This Row],[Med_E2]]+Tableau2[[#This Row],[Med_E1]]</f>
        <v>52</v>
      </c>
      <c r="N412" s="1">
        <f>Tableau2[[#This Row],[Tot_MedD]]+Tableau2[[#This Row],[Tot_MedE]]</f>
        <v>182</v>
      </c>
      <c r="O412" s="1">
        <f>Tableau2[[#This Row],[Med_D1]]/Tableau2[[#This Row],[Med_D1]]</f>
        <v>1</v>
      </c>
      <c r="P412" s="1">
        <f>Tableau2[[#This Row],[Med_D2]]/Tableau2[[#This Row],[Med_D1]]</f>
        <v>0.5625</v>
      </c>
      <c r="Q412" s="1">
        <f>Tableau2[[#This Row],[Med_D3]]/Tableau2[[#This Row],[Med_D1]]</f>
        <v>0.5625</v>
      </c>
      <c r="R412" s="1">
        <f>Tableau2[[#This Row],[Med_D4]]/Tableau2[[#This Row],[Med_D1]]</f>
        <v>0.25</v>
      </c>
      <c r="S412" s="1">
        <f>Tableau2[[#This Row],[Med_D5]]/Tableau2[[#This Row],[Med_D1]]</f>
        <v>0.33333333333333331</v>
      </c>
      <c r="T412" s="1">
        <f>Tableau2[[#This Row],[Med_D6]]/Tableau2[[#This Row],[Med_D1]]</f>
        <v>0</v>
      </c>
      <c r="U412" s="1">
        <f>Tableau2[[#This Row],[Med_D7]]/Tableau2[[#This Row],[Med_D1]]</f>
        <v>0</v>
      </c>
      <c r="V412" s="1">
        <f>Tableau2[[#This Row],[Med_E1]]/Tableau2[[#This Row],[Med_D1]]</f>
        <v>0.58333333333333337</v>
      </c>
      <c r="W412" s="1">
        <f>Tableau2[[#This Row],[Med_E2]]/Tableau2[[#This Row],[Med_D1]]</f>
        <v>0.5</v>
      </c>
      <c r="X412" s="1">
        <f>Tableau2[[#This Row],[Med_E3]]/Tableau2[[#This Row],[Med_D1]]</f>
        <v>0</v>
      </c>
      <c r="Y412" s="1">
        <f>SUM(Tableau2[[#This Row],[Coe_Med_D1]:[Coe_Med_D7]])</f>
        <v>2.7083333333333335</v>
      </c>
      <c r="Z412" s="1">
        <f>Tableau2[[#This Row],[Tot_Coe_MedD]]+Tableau2[[#This Row],[Coe_Med_E1]]+Tableau2[[#This Row],[Coe_Med_E2]]+Tableau2[[#This Row],[Coe_Med_E3]]</f>
        <v>3.791666666666667</v>
      </c>
      <c r="AA412" s="4">
        <v>5</v>
      </c>
      <c r="AB412" s="4">
        <v>2</v>
      </c>
    </row>
    <row r="413" spans="1:28" x14ac:dyDescent="0.25">
      <c r="A413" t="s">
        <v>431</v>
      </c>
      <c r="B413" s="1">
        <v>26</v>
      </c>
      <c r="C413" s="1">
        <v>18</v>
      </c>
      <c r="D413" s="1">
        <v>21</v>
      </c>
      <c r="E413" s="1">
        <v>11</v>
      </c>
      <c r="F413" s="1">
        <v>16</v>
      </c>
      <c r="I413" s="1">
        <v>12</v>
      </c>
      <c r="J413" s="1">
        <v>10</v>
      </c>
      <c r="L413" s="1">
        <f>SUM(Tableau2[[#This Row],[Med_D1]:[Med_D7]])</f>
        <v>92</v>
      </c>
      <c r="M413" s="1">
        <f>Tableau2[[#This Row],[Med_E3]]+Tableau2[[#This Row],[Med_E2]]+Tableau2[[#This Row],[Med_E1]]</f>
        <v>22</v>
      </c>
      <c r="N413" s="1">
        <f>Tableau2[[#This Row],[Tot_MedD]]+Tableau2[[#This Row],[Tot_MedE]]</f>
        <v>114</v>
      </c>
      <c r="O413" s="1">
        <f>Tableau2[[#This Row],[Med_D1]]/Tableau2[[#This Row],[Med_D1]]</f>
        <v>1</v>
      </c>
      <c r="P413" s="1">
        <f>Tableau2[[#This Row],[Med_D2]]/Tableau2[[#This Row],[Med_D1]]</f>
        <v>0.69230769230769229</v>
      </c>
      <c r="Q413" s="1">
        <f>Tableau2[[#This Row],[Med_D3]]/Tableau2[[#This Row],[Med_D1]]</f>
        <v>0.80769230769230771</v>
      </c>
      <c r="R413" s="1">
        <f>Tableau2[[#This Row],[Med_D4]]/Tableau2[[#This Row],[Med_D1]]</f>
        <v>0.42307692307692307</v>
      </c>
      <c r="S413" s="1">
        <f>Tableau2[[#This Row],[Med_D5]]/Tableau2[[#This Row],[Med_D1]]</f>
        <v>0.61538461538461542</v>
      </c>
      <c r="T413" s="1">
        <f>Tableau2[[#This Row],[Med_D6]]/Tableau2[[#This Row],[Med_D1]]</f>
        <v>0</v>
      </c>
      <c r="U413" s="1">
        <f>Tableau2[[#This Row],[Med_D7]]/Tableau2[[#This Row],[Med_D1]]</f>
        <v>0</v>
      </c>
      <c r="V413" s="1">
        <f>Tableau2[[#This Row],[Med_E1]]/Tableau2[[#This Row],[Med_D1]]</f>
        <v>0.46153846153846156</v>
      </c>
      <c r="W413" s="1">
        <f>Tableau2[[#This Row],[Med_E2]]/Tableau2[[#This Row],[Med_D1]]</f>
        <v>0.38461538461538464</v>
      </c>
      <c r="X413" s="1">
        <f>Tableau2[[#This Row],[Med_E3]]/Tableau2[[#This Row],[Med_D1]]</f>
        <v>0</v>
      </c>
      <c r="Y413" s="1">
        <f>SUM(Tableau2[[#This Row],[Coe_Med_D1]:[Coe_Med_D7]])</f>
        <v>3.5384615384615383</v>
      </c>
      <c r="Z413" s="1">
        <f>Tableau2[[#This Row],[Tot_Coe_MedD]]+Tableau2[[#This Row],[Coe_Med_E1]]+Tableau2[[#This Row],[Coe_Med_E2]]+Tableau2[[#This Row],[Coe_Med_E3]]</f>
        <v>4.384615384615385</v>
      </c>
      <c r="AA413" s="4">
        <v>5</v>
      </c>
      <c r="AB413" s="4">
        <v>2</v>
      </c>
    </row>
    <row r="414" spans="1:28" x14ac:dyDescent="0.25">
      <c r="A414" t="s">
        <v>432</v>
      </c>
      <c r="B414" s="1">
        <v>39</v>
      </c>
      <c r="C414" s="1">
        <v>27.5</v>
      </c>
      <c r="D414" s="1">
        <v>33</v>
      </c>
      <c r="E414" s="1">
        <v>13</v>
      </c>
      <c r="I414" s="1">
        <v>23</v>
      </c>
      <c r="J414" s="1">
        <v>26</v>
      </c>
      <c r="L414" s="1">
        <f>SUM(Tableau2[[#This Row],[Med_D1]:[Med_D7]])</f>
        <v>112.5</v>
      </c>
      <c r="M414" s="1">
        <f>Tableau2[[#This Row],[Med_E3]]+Tableau2[[#This Row],[Med_E2]]+Tableau2[[#This Row],[Med_E1]]</f>
        <v>49</v>
      </c>
      <c r="N414" s="1">
        <f>Tableau2[[#This Row],[Tot_MedD]]+Tableau2[[#This Row],[Tot_MedE]]</f>
        <v>161.5</v>
      </c>
      <c r="O414" s="1">
        <f>Tableau2[[#This Row],[Med_D1]]/Tableau2[[#This Row],[Med_D1]]</f>
        <v>1</v>
      </c>
      <c r="P414" s="1">
        <f>Tableau2[[#This Row],[Med_D2]]/Tableau2[[#This Row],[Med_D1]]</f>
        <v>0.70512820512820518</v>
      </c>
      <c r="Q414" s="1">
        <f>Tableau2[[#This Row],[Med_D3]]/Tableau2[[#This Row],[Med_D1]]</f>
        <v>0.84615384615384615</v>
      </c>
      <c r="R414" s="1">
        <f>Tableau2[[#This Row],[Med_D4]]/Tableau2[[#This Row],[Med_D1]]</f>
        <v>0.33333333333333331</v>
      </c>
      <c r="S414" s="1">
        <f>Tableau2[[#This Row],[Med_D5]]/Tableau2[[#This Row],[Med_D1]]</f>
        <v>0</v>
      </c>
      <c r="T414" s="1">
        <f>Tableau2[[#This Row],[Med_D6]]/Tableau2[[#This Row],[Med_D1]]</f>
        <v>0</v>
      </c>
      <c r="U414" s="1">
        <f>Tableau2[[#This Row],[Med_D7]]/Tableau2[[#This Row],[Med_D1]]</f>
        <v>0</v>
      </c>
      <c r="V414" s="1">
        <f>Tableau2[[#This Row],[Med_E1]]/Tableau2[[#This Row],[Med_D1]]</f>
        <v>0.58974358974358976</v>
      </c>
      <c r="W414" s="1">
        <f>Tableau2[[#This Row],[Med_E2]]/Tableau2[[#This Row],[Med_D1]]</f>
        <v>0.66666666666666663</v>
      </c>
      <c r="X414" s="1">
        <f>Tableau2[[#This Row],[Med_E3]]/Tableau2[[#This Row],[Med_D1]]</f>
        <v>0</v>
      </c>
      <c r="Y414" s="1">
        <f>SUM(Tableau2[[#This Row],[Coe_Med_D1]:[Coe_Med_D7]])</f>
        <v>2.884615384615385</v>
      </c>
      <c r="Z414" s="1">
        <f>Tableau2[[#This Row],[Tot_Coe_MedD]]+Tableau2[[#This Row],[Coe_Med_E1]]+Tableau2[[#This Row],[Coe_Med_E2]]+Tableau2[[#This Row],[Coe_Med_E3]]</f>
        <v>4.1410256410256414</v>
      </c>
      <c r="AA414" s="4">
        <v>4</v>
      </c>
      <c r="AB414" s="4">
        <v>2</v>
      </c>
    </row>
    <row r="415" spans="1:28" x14ac:dyDescent="0.25">
      <c r="A415" t="s">
        <v>433</v>
      </c>
      <c r="B415" s="1">
        <v>44</v>
      </c>
      <c r="C415" s="1">
        <v>24</v>
      </c>
      <c r="D415" s="1">
        <v>24</v>
      </c>
      <c r="E415" s="1">
        <v>11</v>
      </c>
      <c r="F415" s="1">
        <v>14</v>
      </c>
      <c r="I415" s="1">
        <v>21</v>
      </c>
      <c r="J415" s="1">
        <v>24</v>
      </c>
      <c r="L415" s="1">
        <f>SUM(Tableau2[[#This Row],[Med_D1]:[Med_D7]])</f>
        <v>117</v>
      </c>
      <c r="M415" s="1">
        <f>Tableau2[[#This Row],[Med_E3]]+Tableau2[[#This Row],[Med_E2]]+Tableau2[[#This Row],[Med_E1]]</f>
        <v>45</v>
      </c>
      <c r="N415" s="1">
        <f>Tableau2[[#This Row],[Tot_MedD]]+Tableau2[[#This Row],[Tot_MedE]]</f>
        <v>162</v>
      </c>
      <c r="O415" s="1">
        <f>Tableau2[[#This Row],[Med_D1]]/Tableau2[[#This Row],[Med_D1]]</f>
        <v>1</v>
      </c>
      <c r="P415" s="1">
        <f>Tableau2[[#This Row],[Med_D2]]/Tableau2[[#This Row],[Med_D1]]</f>
        <v>0.54545454545454541</v>
      </c>
      <c r="Q415" s="1">
        <f>Tableau2[[#This Row],[Med_D3]]/Tableau2[[#This Row],[Med_D1]]</f>
        <v>0.54545454545454541</v>
      </c>
      <c r="R415" s="1">
        <f>Tableau2[[#This Row],[Med_D4]]/Tableau2[[#This Row],[Med_D1]]</f>
        <v>0.25</v>
      </c>
      <c r="S415" s="1">
        <f>Tableau2[[#This Row],[Med_D5]]/Tableau2[[#This Row],[Med_D1]]</f>
        <v>0.31818181818181818</v>
      </c>
      <c r="T415" s="1">
        <f>Tableau2[[#This Row],[Med_D6]]/Tableau2[[#This Row],[Med_D1]]</f>
        <v>0</v>
      </c>
      <c r="U415" s="1">
        <f>Tableau2[[#This Row],[Med_D7]]/Tableau2[[#This Row],[Med_D1]]</f>
        <v>0</v>
      </c>
      <c r="V415" s="1">
        <f>Tableau2[[#This Row],[Med_E1]]/Tableau2[[#This Row],[Med_D1]]</f>
        <v>0.47727272727272729</v>
      </c>
      <c r="W415" s="1">
        <f>Tableau2[[#This Row],[Med_E2]]/Tableau2[[#This Row],[Med_D1]]</f>
        <v>0.54545454545454541</v>
      </c>
      <c r="X415" s="1">
        <f>Tableau2[[#This Row],[Med_E3]]/Tableau2[[#This Row],[Med_D1]]</f>
        <v>0</v>
      </c>
      <c r="Y415" s="1">
        <f>SUM(Tableau2[[#This Row],[Coe_Med_D1]:[Coe_Med_D7]])</f>
        <v>2.6590909090909092</v>
      </c>
      <c r="Z415" s="1">
        <f>Tableau2[[#This Row],[Tot_Coe_MedD]]+Tableau2[[#This Row],[Coe_Med_E1]]+Tableau2[[#This Row],[Coe_Med_E2]]+Tableau2[[#This Row],[Coe_Med_E3]]</f>
        <v>3.6818181818181821</v>
      </c>
      <c r="AA415" s="4">
        <v>5</v>
      </c>
      <c r="AB415" s="4">
        <v>2</v>
      </c>
    </row>
    <row r="416" spans="1:28" x14ac:dyDescent="0.25">
      <c r="A416" t="s">
        <v>434</v>
      </c>
      <c r="B416" s="1">
        <v>37</v>
      </c>
      <c r="C416" s="1">
        <v>23</v>
      </c>
      <c r="D416" s="1">
        <v>23</v>
      </c>
      <c r="E416" s="1">
        <v>13</v>
      </c>
      <c r="F416" s="1">
        <v>14</v>
      </c>
      <c r="I416" s="1">
        <v>13</v>
      </c>
      <c r="J416" s="1">
        <v>10</v>
      </c>
      <c r="L416" s="1">
        <f>SUM(Tableau2[[#This Row],[Med_D1]:[Med_D7]])</f>
        <v>110</v>
      </c>
      <c r="M416" s="1">
        <f>Tableau2[[#This Row],[Med_E3]]+Tableau2[[#This Row],[Med_E2]]+Tableau2[[#This Row],[Med_E1]]</f>
        <v>23</v>
      </c>
      <c r="N416" s="1">
        <f>Tableau2[[#This Row],[Tot_MedD]]+Tableau2[[#This Row],[Tot_MedE]]</f>
        <v>133</v>
      </c>
      <c r="O416" s="1">
        <f>Tableau2[[#This Row],[Med_D1]]/Tableau2[[#This Row],[Med_D1]]</f>
        <v>1</v>
      </c>
      <c r="P416" s="1">
        <f>Tableau2[[#This Row],[Med_D2]]/Tableau2[[#This Row],[Med_D1]]</f>
        <v>0.6216216216216216</v>
      </c>
      <c r="Q416" s="1">
        <f>Tableau2[[#This Row],[Med_D3]]/Tableau2[[#This Row],[Med_D1]]</f>
        <v>0.6216216216216216</v>
      </c>
      <c r="R416" s="1">
        <f>Tableau2[[#This Row],[Med_D4]]/Tableau2[[#This Row],[Med_D1]]</f>
        <v>0.35135135135135137</v>
      </c>
      <c r="S416" s="1">
        <f>Tableau2[[#This Row],[Med_D5]]/Tableau2[[#This Row],[Med_D1]]</f>
        <v>0.3783783783783784</v>
      </c>
      <c r="T416" s="1">
        <f>Tableau2[[#This Row],[Med_D6]]/Tableau2[[#This Row],[Med_D1]]</f>
        <v>0</v>
      </c>
      <c r="U416" s="1">
        <f>Tableau2[[#This Row],[Med_D7]]/Tableau2[[#This Row],[Med_D1]]</f>
        <v>0</v>
      </c>
      <c r="V416" s="1">
        <f>Tableau2[[#This Row],[Med_E1]]/Tableau2[[#This Row],[Med_D1]]</f>
        <v>0.35135135135135137</v>
      </c>
      <c r="W416" s="1">
        <f>Tableau2[[#This Row],[Med_E2]]/Tableau2[[#This Row],[Med_D1]]</f>
        <v>0.27027027027027029</v>
      </c>
      <c r="X416" s="1">
        <f>Tableau2[[#This Row],[Med_E3]]/Tableau2[[#This Row],[Med_D1]]</f>
        <v>0</v>
      </c>
      <c r="Y416" s="1">
        <f>SUM(Tableau2[[#This Row],[Coe_Med_D1]:[Coe_Med_D7]])</f>
        <v>2.9729729729729728</v>
      </c>
      <c r="Z416" s="1">
        <f>Tableau2[[#This Row],[Tot_Coe_MedD]]+Tableau2[[#This Row],[Coe_Med_E1]]+Tableau2[[#This Row],[Coe_Med_E2]]+Tableau2[[#This Row],[Coe_Med_E3]]</f>
        <v>3.5945945945945943</v>
      </c>
      <c r="AA416" s="4">
        <v>5</v>
      </c>
      <c r="AB416" s="4">
        <v>2</v>
      </c>
    </row>
    <row r="417" spans="1:28" x14ac:dyDescent="0.25">
      <c r="A417" t="s">
        <v>435</v>
      </c>
      <c r="B417" s="1">
        <v>43</v>
      </c>
      <c r="C417" s="1">
        <v>27</v>
      </c>
      <c r="D417" s="1">
        <v>34</v>
      </c>
      <c r="E417" s="1">
        <v>17</v>
      </c>
      <c r="I417" s="1">
        <v>23</v>
      </c>
      <c r="J417" s="1">
        <v>28</v>
      </c>
      <c r="L417" s="1">
        <f>SUM(Tableau2[[#This Row],[Med_D1]:[Med_D7]])</f>
        <v>121</v>
      </c>
      <c r="M417" s="1">
        <f>Tableau2[[#This Row],[Med_E3]]+Tableau2[[#This Row],[Med_E2]]+Tableau2[[#This Row],[Med_E1]]</f>
        <v>51</v>
      </c>
      <c r="N417" s="1">
        <f>Tableau2[[#This Row],[Tot_MedD]]+Tableau2[[#This Row],[Tot_MedE]]</f>
        <v>172</v>
      </c>
      <c r="O417" s="1">
        <f>Tableau2[[#This Row],[Med_D1]]/Tableau2[[#This Row],[Med_D1]]</f>
        <v>1</v>
      </c>
      <c r="P417" s="1">
        <f>Tableau2[[#This Row],[Med_D2]]/Tableau2[[#This Row],[Med_D1]]</f>
        <v>0.62790697674418605</v>
      </c>
      <c r="Q417" s="1">
        <f>Tableau2[[#This Row],[Med_D3]]/Tableau2[[#This Row],[Med_D1]]</f>
        <v>0.79069767441860461</v>
      </c>
      <c r="R417" s="1">
        <f>Tableau2[[#This Row],[Med_D4]]/Tableau2[[#This Row],[Med_D1]]</f>
        <v>0.39534883720930231</v>
      </c>
      <c r="S417" s="1">
        <f>Tableau2[[#This Row],[Med_D5]]/Tableau2[[#This Row],[Med_D1]]</f>
        <v>0</v>
      </c>
      <c r="T417" s="1">
        <f>Tableau2[[#This Row],[Med_D6]]/Tableau2[[#This Row],[Med_D1]]</f>
        <v>0</v>
      </c>
      <c r="U417" s="1">
        <f>Tableau2[[#This Row],[Med_D7]]/Tableau2[[#This Row],[Med_D1]]</f>
        <v>0</v>
      </c>
      <c r="V417" s="1">
        <f>Tableau2[[#This Row],[Med_E1]]/Tableau2[[#This Row],[Med_D1]]</f>
        <v>0.53488372093023251</v>
      </c>
      <c r="W417" s="1">
        <f>Tableau2[[#This Row],[Med_E2]]/Tableau2[[#This Row],[Med_D1]]</f>
        <v>0.65116279069767447</v>
      </c>
      <c r="X417" s="1">
        <f>Tableau2[[#This Row],[Med_E3]]/Tableau2[[#This Row],[Med_D1]]</f>
        <v>0</v>
      </c>
      <c r="Y417" s="1">
        <f>SUM(Tableau2[[#This Row],[Coe_Med_D1]:[Coe_Med_D7]])</f>
        <v>2.8139534883720927</v>
      </c>
      <c r="Z417" s="1">
        <f>Tableau2[[#This Row],[Tot_Coe_MedD]]+Tableau2[[#This Row],[Coe_Med_E1]]+Tableau2[[#This Row],[Coe_Med_E2]]+Tableau2[[#This Row],[Coe_Med_E3]]</f>
        <v>4</v>
      </c>
      <c r="AA417" s="4">
        <v>4</v>
      </c>
      <c r="AB417" s="4">
        <v>2</v>
      </c>
    </row>
    <row r="418" spans="1:28" x14ac:dyDescent="0.25">
      <c r="A418" t="s">
        <v>436</v>
      </c>
      <c r="B418" s="1">
        <v>34</v>
      </c>
      <c r="C418" s="1">
        <v>29</v>
      </c>
      <c r="D418" s="1">
        <v>34</v>
      </c>
      <c r="E418" s="1">
        <v>14</v>
      </c>
      <c r="I418" s="1">
        <v>29</v>
      </c>
      <c r="J418" s="1">
        <v>26</v>
      </c>
      <c r="L418" s="1">
        <f>SUM(Tableau2[[#This Row],[Med_D1]:[Med_D7]])</f>
        <v>111</v>
      </c>
      <c r="M418" s="1">
        <f>Tableau2[[#This Row],[Med_E3]]+Tableau2[[#This Row],[Med_E2]]+Tableau2[[#This Row],[Med_E1]]</f>
        <v>55</v>
      </c>
      <c r="N418" s="1">
        <f>Tableau2[[#This Row],[Tot_MedD]]+Tableau2[[#This Row],[Tot_MedE]]</f>
        <v>166</v>
      </c>
      <c r="O418" s="1">
        <f>Tableau2[[#This Row],[Med_D1]]/Tableau2[[#This Row],[Med_D1]]</f>
        <v>1</v>
      </c>
      <c r="P418" s="1">
        <f>Tableau2[[#This Row],[Med_D2]]/Tableau2[[#This Row],[Med_D1]]</f>
        <v>0.8529411764705882</v>
      </c>
      <c r="Q418" s="1">
        <f>Tableau2[[#This Row],[Med_D3]]/Tableau2[[#This Row],[Med_D1]]</f>
        <v>1</v>
      </c>
      <c r="R418" s="1">
        <f>Tableau2[[#This Row],[Med_D4]]/Tableau2[[#This Row],[Med_D1]]</f>
        <v>0.41176470588235292</v>
      </c>
      <c r="S418" s="1">
        <f>Tableau2[[#This Row],[Med_D5]]/Tableau2[[#This Row],[Med_D1]]</f>
        <v>0</v>
      </c>
      <c r="T418" s="1">
        <f>Tableau2[[#This Row],[Med_D6]]/Tableau2[[#This Row],[Med_D1]]</f>
        <v>0</v>
      </c>
      <c r="U418" s="1">
        <f>Tableau2[[#This Row],[Med_D7]]/Tableau2[[#This Row],[Med_D1]]</f>
        <v>0</v>
      </c>
      <c r="V418" s="1">
        <f>Tableau2[[#This Row],[Med_E1]]/Tableau2[[#This Row],[Med_D1]]</f>
        <v>0.8529411764705882</v>
      </c>
      <c r="W418" s="1">
        <f>Tableau2[[#This Row],[Med_E2]]/Tableau2[[#This Row],[Med_D1]]</f>
        <v>0.76470588235294112</v>
      </c>
      <c r="X418" s="1">
        <f>Tableau2[[#This Row],[Med_E3]]/Tableau2[[#This Row],[Med_D1]]</f>
        <v>0</v>
      </c>
      <c r="Y418" s="1">
        <f>SUM(Tableau2[[#This Row],[Coe_Med_D1]:[Coe_Med_D7]])</f>
        <v>3.2647058823529411</v>
      </c>
      <c r="Z418" s="1">
        <f>Tableau2[[#This Row],[Tot_Coe_MedD]]+Tableau2[[#This Row],[Coe_Med_E1]]+Tableau2[[#This Row],[Coe_Med_E2]]+Tableau2[[#This Row],[Coe_Med_E3]]</f>
        <v>4.8823529411764701</v>
      </c>
      <c r="AA418" s="4">
        <v>4</v>
      </c>
      <c r="AB418" s="4">
        <v>2</v>
      </c>
    </row>
    <row r="419" spans="1:28" x14ac:dyDescent="0.25">
      <c r="A419" t="s">
        <v>437</v>
      </c>
      <c r="B419" s="1">
        <v>52</v>
      </c>
      <c r="C419" s="1">
        <v>34</v>
      </c>
      <c r="D419" s="1">
        <v>37.5</v>
      </c>
      <c r="E419" s="1">
        <v>19.5</v>
      </c>
      <c r="I419" s="1">
        <v>30.5</v>
      </c>
      <c r="J419" s="1">
        <v>30</v>
      </c>
      <c r="L419" s="1">
        <f>SUM(Tableau2[[#This Row],[Med_D1]:[Med_D7]])</f>
        <v>143</v>
      </c>
      <c r="M419" s="1">
        <f>Tableau2[[#This Row],[Med_E3]]+Tableau2[[#This Row],[Med_E2]]+Tableau2[[#This Row],[Med_E1]]</f>
        <v>60.5</v>
      </c>
      <c r="N419" s="1">
        <f>Tableau2[[#This Row],[Tot_MedD]]+Tableau2[[#This Row],[Tot_MedE]]</f>
        <v>203.5</v>
      </c>
      <c r="O419" s="1">
        <f>Tableau2[[#This Row],[Med_D1]]/Tableau2[[#This Row],[Med_D1]]</f>
        <v>1</v>
      </c>
      <c r="P419" s="1">
        <f>Tableau2[[#This Row],[Med_D2]]/Tableau2[[#This Row],[Med_D1]]</f>
        <v>0.65384615384615385</v>
      </c>
      <c r="Q419" s="1">
        <f>Tableau2[[#This Row],[Med_D3]]/Tableau2[[#This Row],[Med_D1]]</f>
        <v>0.72115384615384615</v>
      </c>
      <c r="R419" s="1">
        <f>Tableau2[[#This Row],[Med_D4]]/Tableau2[[#This Row],[Med_D1]]</f>
        <v>0.375</v>
      </c>
      <c r="S419" s="1">
        <f>Tableau2[[#This Row],[Med_D5]]/Tableau2[[#This Row],[Med_D1]]</f>
        <v>0</v>
      </c>
      <c r="T419" s="1">
        <f>Tableau2[[#This Row],[Med_D6]]/Tableau2[[#This Row],[Med_D1]]</f>
        <v>0</v>
      </c>
      <c r="U419" s="1">
        <f>Tableau2[[#This Row],[Med_D7]]/Tableau2[[#This Row],[Med_D1]]</f>
        <v>0</v>
      </c>
      <c r="V419" s="1">
        <f>Tableau2[[#This Row],[Med_E1]]/Tableau2[[#This Row],[Med_D1]]</f>
        <v>0.58653846153846156</v>
      </c>
      <c r="W419" s="1">
        <f>Tableau2[[#This Row],[Med_E2]]/Tableau2[[#This Row],[Med_D1]]</f>
        <v>0.57692307692307687</v>
      </c>
      <c r="X419" s="1">
        <f>Tableau2[[#This Row],[Med_E3]]/Tableau2[[#This Row],[Med_D1]]</f>
        <v>0</v>
      </c>
      <c r="Y419" s="1">
        <f>SUM(Tableau2[[#This Row],[Coe_Med_D1]:[Coe_Med_D7]])</f>
        <v>2.75</v>
      </c>
      <c r="Z419" s="1">
        <f>Tableau2[[#This Row],[Tot_Coe_MedD]]+Tableau2[[#This Row],[Coe_Med_E1]]+Tableau2[[#This Row],[Coe_Med_E2]]+Tableau2[[#This Row],[Coe_Med_E3]]</f>
        <v>3.9134615384615383</v>
      </c>
      <c r="AA419" s="4">
        <v>4</v>
      </c>
      <c r="AB419" s="4">
        <v>2</v>
      </c>
    </row>
    <row r="420" spans="1:28" x14ac:dyDescent="0.25">
      <c r="A420" t="s">
        <v>438</v>
      </c>
      <c r="B420" s="1">
        <v>40</v>
      </c>
      <c r="C420" s="1">
        <v>31</v>
      </c>
      <c r="D420" s="1">
        <v>35.5</v>
      </c>
      <c r="E420" s="1">
        <v>15</v>
      </c>
      <c r="I420" s="1">
        <v>31</v>
      </c>
      <c r="J420" s="1">
        <v>27</v>
      </c>
      <c r="L420" s="1">
        <f>SUM(Tableau2[[#This Row],[Med_D1]:[Med_D7]])</f>
        <v>121.5</v>
      </c>
      <c r="M420" s="1">
        <f>Tableau2[[#This Row],[Med_E3]]+Tableau2[[#This Row],[Med_E2]]+Tableau2[[#This Row],[Med_E1]]</f>
        <v>58</v>
      </c>
      <c r="N420" s="1">
        <f>Tableau2[[#This Row],[Tot_MedD]]+Tableau2[[#This Row],[Tot_MedE]]</f>
        <v>179.5</v>
      </c>
      <c r="O420" s="1">
        <f>Tableau2[[#This Row],[Med_D1]]/Tableau2[[#This Row],[Med_D1]]</f>
        <v>1</v>
      </c>
      <c r="P420" s="1">
        <f>Tableau2[[#This Row],[Med_D2]]/Tableau2[[#This Row],[Med_D1]]</f>
        <v>0.77500000000000002</v>
      </c>
      <c r="Q420" s="1">
        <f>Tableau2[[#This Row],[Med_D3]]/Tableau2[[#This Row],[Med_D1]]</f>
        <v>0.88749999999999996</v>
      </c>
      <c r="R420" s="1">
        <f>Tableau2[[#This Row],[Med_D4]]/Tableau2[[#This Row],[Med_D1]]</f>
        <v>0.375</v>
      </c>
      <c r="S420" s="1">
        <f>Tableau2[[#This Row],[Med_D5]]/Tableau2[[#This Row],[Med_D1]]</f>
        <v>0</v>
      </c>
      <c r="T420" s="1">
        <f>Tableau2[[#This Row],[Med_D6]]/Tableau2[[#This Row],[Med_D1]]</f>
        <v>0</v>
      </c>
      <c r="U420" s="1">
        <f>Tableau2[[#This Row],[Med_D7]]/Tableau2[[#This Row],[Med_D1]]</f>
        <v>0</v>
      </c>
      <c r="V420" s="1">
        <f>Tableau2[[#This Row],[Med_E1]]/Tableau2[[#This Row],[Med_D1]]</f>
        <v>0.77500000000000002</v>
      </c>
      <c r="W420" s="1">
        <f>Tableau2[[#This Row],[Med_E2]]/Tableau2[[#This Row],[Med_D1]]</f>
        <v>0.67500000000000004</v>
      </c>
      <c r="X420" s="1">
        <f>Tableau2[[#This Row],[Med_E3]]/Tableau2[[#This Row],[Med_D1]]</f>
        <v>0</v>
      </c>
      <c r="Y420" s="1">
        <f>SUM(Tableau2[[#This Row],[Coe_Med_D1]:[Coe_Med_D7]])</f>
        <v>3.0374999999999996</v>
      </c>
      <c r="Z420" s="1">
        <f>Tableau2[[#This Row],[Tot_Coe_MedD]]+Tableau2[[#This Row],[Coe_Med_E1]]+Tableau2[[#This Row],[Coe_Med_E2]]+Tableau2[[#This Row],[Coe_Med_E3]]</f>
        <v>4.4874999999999998</v>
      </c>
      <c r="AA420" s="4">
        <v>4</v>
      </c>
      <c r="AB420" s="4">
        <v>2</v>
      </c>
    </row>
    <row r="421" spans="1:28" x14ac:dyDescent="0.25">
      <c r="A421" t="s">
        <v>439</v>
      </c>
      <c r="B421" s="1">
        <v>46.5</v>
      </c>
      <c r="C421" s="1">
        <v>29</v>
      </c>
      <c r="D421" s="1">
        <v>32</v>
      </c>
      <c r="E421" s="1">
        <v>18</v>
      </c>
      <c r="I421" s="1">
        <v>28</v>
      </c>
      <c r="J421" s="1">
        <v>27</v>
      </c>
      <c r="L421" s="1">
        <f>SUM(Tableau2[[#This Row],[Med_D1]:[Med_D7]])</f>
        <v>125.5</v>
      </c>
      <c r="M421" s="1">
        <f>Tableau2[[#This Row],[Med_E3]]+Tableau2[[#This Row],[Med_E2]]+Tableau2[[#This Row],[Med_E1]]</f>
        <v>55</v>
      </c>
      <c r="N421" s="1">
        <f>Tableau2[[#This Row],[Tot_MedD]]+Tableau2[[#This Row],[Tot_MedE]]</f>
        <v>180.5</v>
      </c>
      <c r="O421" s="1">
        <f>Tableau2[[#This Row],[Med_D1]]/Tableau2[[#This Row],[Med_D1]]</f>
        <v>1</v>
      </c>
      <c r="P421" s="1">
        <f>Tableau2[[#This Row],[Med_D2]]/Tableau2[[#This Row],[Med_D1]]</f>
        <v>0.62365591397849462</v>
      </c>
      <c r="Q421" s="1">
        <f>Tableau2[[#This Row],[Med_D3]]/Tableau2[[#This Row],[Med_D1]]</f>
        <v>0.68817204301075274</v>
      </c>
      <c r="R421" s="1">
        <f>Tableau2[[#This Row],[Med_D4]]/Tableau2[[#This Row],[Med_D1]]</f>
        <v>0.38709677419354838</v>
      </c>
      <c r="S421" s="1">
        <f>Tableau2[[#This Row],[Med_D5]]/Tableau2[[#This Row],[Med_D1]]</f>
        <v>0</v>
      </c>
      <c r="T421" s="1">
        <f>Tableau2[[#This Row],[Med_D6]]/Tableau2[[#This Row],[Med_D1]]</f>
        <v>0</v>
      </c>
      <c r="U421" s="1">
        <f>Tableau2[[#This Row],[Med_D7]]/Tableau2[[#This Row],[Med_D1]]</f>
        <v>0</v>
      </c>
      <c r="V421" s="1">
        <f>Tableau2[[#This Row],[Med_E1]]/Tableau2[[#This Row],[Med_D1]]</f>
        <v>0.60215053763440862</v>
      </c>
      <c r="W421" s="1">
        <f>Tableau2[[#This Row],[Med_E2]]/Tableau2[[#This Row],[Med_D1]]</f>
        <v>0.58064516129032262</v>
      </c>
      <c r="X421" s="1">
        <f>Tableau2[[#This Row],[Med_E3]]/Tableau2[[#This Row],[Med_D1]]</f>
        <v>0</v>
      </c>
      <c r="Y421" s="1">
        <f>SUM(Tableau2[[#This Row],[Coe_Med_D1]:[Coe_Med_D7]])</f>
        <v>2.6989247311827955</v>
      </c>
      <c r="Z421" s="1">
        <f>Tableau2[[#This Row],[Tot_Coe_MedD]]+Tableau2[[#This Row],[Coe_Med_E1]]+Tableau2[[#This Row],[Coe_Med_E2]]+Tableau2[[#This Row],[Coe_Med_E3]]</f>
        <v>3.8817204301075265</v>
      </c>
      <c r="AA421" s="4">
        <v>4</v>
      </c>
      <c r="AB421" s="4">
        <v>2</v>
      </c>
    </row>
    <row r="422" spans="1:28" x14ac:dyDescent="0.25">
      <c r="A422" t="s">
        <v>440</v>
      </c>
      <c r="B422" s="1">
        <v>39</v>
      </c>
      <c r="C422" s="1">
        <v>26</v>
      </c>
      <c r="D422" s="1">
        <v>33</v>
      </c>
      <c r="E422" s="1">
        <v>15</v>
      </c>
      <c r="I422" s="1">
        <v>28</v>
      </c>
      <c r="J422" s="1">
        <v>25</v>
      </c>
      <c r="L422" s="1">
        <f>SUM(Tableau2[[#This Row],[Med_D1]:[Med_D7]])</f>
        <v>113</v>
      </c>
      <c r="M422" s="1">
        <f>Tableau2[[#This Row],[Med_E3]]+Tableau2[[#This Row],[Med_E2]]+Tableau2[[#This Row],[Med_E1]]</f>
        <v>53</v>
      </c>
      <c r="N422" s="1">
        <f>Tableau2[[#This Row],[Tot_MedD]]+Tableau2[[#This Row],[Tot_MedE]]</f>
        <v>166</v>
      </c>
      <c r="O422" s="1">
        <f>Tableau2[[#This Row],[Med_D1]]/Tableau2[[#This Row],[Med_D1]]</f>
        <v>1</v>
      </c>
      <c r="P422" s="1">
        <f>Tableau2[[#This Row],[Med_D2]]/Tableau2[[#This Row],[Med_D1]]</f>
        <v>0.66666666666666663</v>
      </c>
      <c r="Q422" s="1">
        <f>Tableau2[[#This Row],[Med_D3]]/Tableau2[[#This Row],[Med_D1]]</f>
        <v>0.84615384615384615</v>
      </c>
      <c r="R422" s="1">
        <f>Tableau2[[#This Row],[Med_D4]]/Tableau2[[#This Row],[Med_D1]]</f>
        <v>0.38461538461538464</v>
      </c>
      <c r="S422" s="1">
        <f>Tableau2[[#This Row],[Med_D5]]/Tableau2[[#This Row],[Med_D1]]</f>
        <v>0</v>
      </c>
      <c r="T422" s="1">
        <f>Tableau2[[#This Row],[Med_D6]]/Tableau2[[#This Row],[Med_D1]]</f>
        <v>0</v>
      </c>
      <c r="U422" s="1">
        <f>Tableau2[[#This Row],[Med_D7]]/Tableau2[[#This Row],[Med_D1]]</f>
        <v>0</v>
      </c>
      <c r="V422" s="1">
        <f>Tableau2[[#This Row],[Med_E1]]/Tableau2[[#This Row],[Med_D1]]</f>
        <v>0.71794871794871795</v>
      </c>
      <c r="W422" s="1">
        <f>Tableau2[[#This Row],[Med_E2]]/Tableau2[[#This Row],[Med_D1]]</f>
        <v>0.64102564102564108</v>
      </c>
      <c r="X422" s="1">
        <f>Tableau2[[#This Row],[Med_E3]]/Tableau2[[#This Row],[Med_D1]]</f>
        <v>0</v>
      </c>
      <c r="Y422" s="1">
        <f>SUM(Tableau2[[#This Row],[Coe_Med_D1]:[Coe_Med_D7]])</f>
        <v>2.8974358974358974</v>
      </c>
      <c r="Z422" s="1">
        <f>Tableau2[[#This Row],[Tot_Coe_MedD]]+Tableau2[[#This Row],[Coe_Med_E1]]+Tableau2[[#This Row],[Coe_Med_E2]]+Tableau2[[#This Row],[Coe_Med_E3]]</f>
        <v>4.2564102564102564</v>
      </c>
      <c r="AA422" s="4">
        <v>4</v>
      </c>
      <c r="AB422" s="4">
        <v>2</v>
      </c>
    </row>
    <row r="423" spans="1:28" x14ac:dyDescent="0.25">
      <c r="A423" t="s">
        <v>441</v>
      </c>
      <c r="B423" s="1">
        <v>71</v>
      </c>
      <c r="C423" s="1">
        <v>25</v>
      </c>
      <c r="D423" s="1">
        <v>30</v>
      </c>
      <c r="E423" s="1">
        <v>4</v>
      </c>
      <c r="F423" s="1">
        <v>9</v>
      </c>
      <c r="I423" s="1">
        <v>20</v>
      </c>
      <c r="L423" s="1">
        <f>SUM(Tableau2[[#This Row],[Med_D1]:[Med_D7]])</f>
        <v>139</v>
      </c>
      <c r="M423" s="1">
        <f>Tableau2[[#This Row],[Med_E3]]+Tableau2[[#This Row],[Med_E2]]+Tableau2[[#This Row],[Med_E1]]</f>
        <v>20</v>
      </c>
      <c r="N423" s="1">
        <f>Tableau2[[#This Row],[Tot_MedD]]+Tableau2[[#This Row],[Tot_MedE]]</f>
        <v>159</v>
      </c>
      <c r="O423" s="1">
        <f>Tableau2[[#This Row],[Med_D1]]/Tableau2[[#This Row],[Med_D1]]</f>
        <v>1</v>
      </c>
      <c r="P423" s="1">
        <f>Tableau2[[#This Row],[Med_D2]]/Tableau2[[#This Row],[Med_D1]]</f>
        <v>0.352112676056338</v>
      </c>
      <c r="Q423" s="1">
        <f>Tableau2[[#This Row],[Med_D3]]/Tableau2[[#This Row],[Med_D1]]</f>
        <v>0.42253521126760563</v>
      </c>
      <c r="R423" s="1">
        <f>Tableau2[[#This Row],[Med_D4]]/Tableau2[[#This Row],[Med_D1]]</f>
        <v>5.6338028169014086E-2</v>
      </c>
      <c r="S423" s="1">
        <f>Tableau2[[#This Row],[Med_D5]]/Tableau2[[#This Row],[Med_D1]]</f>
        <v>0.12676056338028169</v>
      </c>
      <c r="T423" s="1">
        <f>Tableau2[[#This Row],[Med_D6]]/Tableau2[[#This Row],[Med_D1]]</f>
        <v>0</v>
      </c>
      <c r="U423" s="1">
        <f>Tableau2[[#This Row],[Med_D7]]/Tableau2[[#This Row],[Med_D1]]</f>
        <v>0</v>
      </c>
      <c r="V423" s="1">
        <f>Tableau2[[#This Row],[Med_E1]]/Tableau2[[#This Row],[Med_D1]]</f>
        <v>0.28169014084507044</v>
      </c>
      <c r="W423" s="1">
        <f>Tableau2[[#This Row],[Med_E2]]/Tableau2[[#This Row],[Med_D1]]</f>
        <v>0</v>
      </c>
      <c r="X423" s="1">
        <f>Tableau2[[#This Row],[Med_E3]]/Tableau2[[#This Row],[Med_D1]]</f>
        <v>0</v>
      </c>
      <c r="Y423" s="1">
        <f>SUM(Tableau2[[#This Row],[Coe_Med_D1]:[Coe_Med_D7]])</f>
        <v>1.9577464788732393</v>
      </c>
      <c r="Z423" s="1">
        <f>Tableau2[[#This Row],[Tot_Coe_MedD]]+Tableau2[[#This Row],[Coe_Med_E1]]+Tableau2[[#This Row],[Coe_Med_E2]]+Tableau2[[#This Row],[Coe_Med_E3]]</f>
        <v>2.2394366197183095</v>
      </c>
      <c r="AA423" s="4">
        <v>5</v>
      </c>
      <c r="AB423" s="4">
        <v>1</v>
      </c>
    </row>
    <row r="424" spans="1:28" x14ac:dyDescent="0.25">
      <c r="A424" t="s">
        <v>442</v>
      </c>
      <c r="B424" s="1">
        <v>52.5</v>
      </c>
      <c r="C424" s="1">
        <v>33.5</v>
      </c>
      <c r="D424" s="1">
        <v>16.5</v>
      </c>
      <c r="E424" s="1">
        <v>20</v>
      </c>
      <c r="F424" s="1">
        <v>13.5</v>
      </c>
      <c r="I424" s="1">
        <v>28.5</v>
      </c>
      <c r="L424" s="1">
        <f>SUM(Tableau2[[#This Row],[Med_D1]:[Med_D7]])</f>
        <v>136</v>
      </c>
      <c r="M424" s="1">
        <f>Tableau2[[#This Row],[Med_E3]]+Tableau2[[#This Row],[Med_E2]]+Tableau2[[#This Row],[Med_E1]]</f>
        <v>28.5</v>
      </c>
      <c r="N424" s="1">
        <f>Tableau2[[#This Row],[Tot_MedD]]+Tableau2[[#This Row],[Tot_MedE]]</f>
        <v>164.5</v>
      </c>
      <c r="O424" s="1">
        <f>Tableau2[[#This Row],[Med_D1]]/Tableau2[[#This Row],[Med_D1]]</f>
        <v>1</v>
      </c>
      <c r="P424" s="1">
        <f>Tableau2[[#This Row],[Med_D2]]/Tableau2[[#This Row],[Med_D1]]</f>
        <v>0.63809523809523805</v>
      </c>
      <c r="Q424" s="1">
        <f>Tableau2[[#This Row],[Med_D3]]/Tableau2[[#This Row],[Med_D1]]</f>
        <v>0.31428571428571428</v>
      </c>
      <c r="R424" s="1">
        <f>Tableau2[[#This Row],[Med_D4]]/Tableau2[[#This Row],[Med_D1]]</f>
        <v>0.38095238095238093</v>
      </c>
      <c r="S424" s="1">
        <f>Tableau2[[#This Row],[Med_D5]]/Tableau2[[#This Row],[Med_D1]]</f>
        <v>0.25714285714285712</v>
      </c>
      <c r="T424" s="1">
        <f>Tableau2[[#This Row],[Med_D6]]/Tableau2[[#This Row],[Med_D1]]</f>
        <v>0</v>
      </c>
      <c r="U424" s="1">
        <f>Tableau2[[#This Row],[Med_D7]]/Tableau2[[#This Row],[Med_D1]]</f>
        <v>0</v>
      </c>
      <c r="V424" s="1">
        <f>Tableau2[[#This Row],[Med_E1]]/Tableau2[[#This Row],[Med_D1]]</f>
        <v>0.54285714285714282</v>
      </c>
      <c r="W424" s="1">
        <f>Tableau2[[#This Row],[Med_E2]]/Tableau2[[#This Row],[Med_D1]]</f>
        <v>0</v>
      </c>
      <c r="X424" s="1">
        <f>Tableau2[[#This Row],[Med_E3]]/Tableau2[[#This Row],[Med_D1]]</f>
        <v>0</v>
      </c>
      <c r="Y424" s="1">
        <f>SUM(Tableau2[[#This Row],[Coe_Med_D1]:[Coe_Med_D7]])</f>
        <v>2.5904761904761902</v>
      </c>
      <c r="Z424" s="1">
        <f>Tableau2[[#This Row],[Tot_Coe_MedD]]+Tableau2[[#This Row],[Coe_Med_E1]]+Tableau2[[#This Row],[Coe_Med_E2]]+Tableau2[[#This Row],[Coe_Med_E3]]</f>
        <v>3.1333333333333329</v>
      </c>
      <c r="AA424" s="4">
        <v>5</v>
      </c>
      <c r="AB424" s="4">
        <v>1</v>
      </c>
    </row>
    <row r="425" spans="1:28" x14ac:dyDescent="0.25">
      <c r="A425" t="s">
        <v>443</v>
      </c>
      <c r="B425" s="1">
        <v>48</v>
      </c>
      <c r="C425" s="1">
        <v>16</v>
      </c>
      <c r="D425" s="1">
        <v>14</v>
      </c>
      <c r="E425" s="1">
        <v>15</v>
      </c>
      <c r="I425" s="1">
        <v>31</v>
      </c>
      <c r="J425" s="1">
        <v>26</v>
      </c>
      <c r="L425" s="1">
        <f>SUM(Tableau2[[#This Row],[Med_D1]:[Med_D7]])</f>
        <v>93</v>
      </c>
      <c r="M425" s="1">
        <f>Tableau2[[#This Row],[Med_E3]]+Tableau2[[#This Row],[Med_E2]]+Tableau2[[#This Row],[Med_E1]]</f>
        <v>57</v>
      </c>
      <c r="N425" s="1">
        <f>Tableau2[[#This Row],[Tot_MedD]]+Tableau2[[#This Row],[Tot_MedE]]</f>
        <v>150</v>
      </c>
      <c r="O425" s="1">
        <f>Tableau2[[#This Row],[Med_D1]]/Tableau2[[#This Row],[Med_D1]]</f>
        <v>1</v>
      </c>
      <c r="P425" s="1">
        <f>Tableau2[[#This Row],[Med_D2]]/Tableau2[[#This Row],[Med_D1]]</f>
        <v>0.33333333333333331</v>
      </c>
      <c r="Q425" s="1">
        <f>Tableau2[[#This Row],[Med_D3]]/Tableau2[[#This Row],[Med_D1]]</f>
        <v>0.29166666666666669</v>
      </c>
      <c r="R425" s="1">
        <f>Tableau2[[#This Row],[Med_D4]]/Tableau2[[#This Row],[Med_D1]]</f>
        <v>0.3125</v>
      </c>
      <c r="S425" s="1">
        <f>Tableau2[[#This Row],[Med_D5]]/Tableau2[[#This Row],[Med_D1]]</f>
        <v>0</v>
      </c>
      <c r="T425" s="1">
        <f>Tableau2[[#This Row],[Med_D6]]/Tableau2[[#This Row],[Med_D1]]</f>
        <v>0</v>
      </c>
      <c r="U425" s="1">
        <f>Tableau2[[#This Row],[Med_D7]]/Tableau2[[#This Row],[Med_D1]]</f>
        <v>0</v>
      </c>
      <c r="V425" s="1">
        <f>Tableau2[[#This Row],[Med_E1]]/Tableau2[[#This Row],[Med_D1]]</f>
        <v>0.64583333333333337</v>
      </c>
      <c r="W425" s="1">
        <f>Tableau2[[#This Row],[Med_E2]]/Tableau2[[#This Row],[Med_D1]]</f>
        <v>0.54166666666666663</v>
      </c>
      <c r="X425" s="1">
        <f>Tableau2[[#This Row],[Med_E3]]/Tableau2[[#This Row],[Med_D1]]</f>
        <v>0</v>
      </c>
      <c r="Y425" s="1">
        <f>SUM(Tableau2[[#This Row],[Coe_Med_D1]:[Coe_Med_D7]])</f>
        <v>1.9375</v>
      </c>
      <c r="Z425" s="1">
        <f>Tableau2[[#This Row],[Tot_Coe_MedD]]+Tableau2[[#This Row],[Coe_Med_E1]]+Tableau2[[#This Row],[Coe_Med_E2]]+Tableau2[[#This Row],[Coe_Med_E3]]</f>
        <v>3.125</v>
      </c>
      <c r="AA425" s="4">
        <v>4</v>
      </c>
      <c r="AB425" s="4">
        <v>2</v>
      </c>
    </row>
    <row r="426" spans="1:28" x14ac:dyDescent="0.25">
      <c r="A426" t="s">
        <v>444</v>
      </c>
      <c r="B426" s="1">
        <v>28</v>
      </c>
      <c r="C426" s="1">
        <v>15</v>
      </c>
      <c r="D426" s="1">
        <v>22</v>
      </c>
      <c r="E426" s="1">
        <v>18</v>
      </c>
      <c r="F426" s="1">
        <v>9</v>
      </c>
      <c r="I426" s="1">
        <v>6</v>
      </c>
      <c r="J426" s="1">
        <v>6</v>
      </c>
      <c r="L426" s="1">
        <f>SUM(Tableau2[[#This Row],[Med_D1]:[Med_D7]])</f>
        <v>92</v>
      </c>
      <c r="M426" s="1">
        <f>Tableau2[[#This Row],[Med_E3]]+Tableau2[[#This Row],[Med_E2]]+Tableau2[[#This Row],[Med_E1]]</f>
        <v>12</v>
      </c>
      <c r="N426" s="1">
        <f>Tableau2[[#This Row],[Tot_MedD]]+Tableau2[[#This Row],[Tot_MedE]]</f>
        <v>104</v>
      </c>
      <c r="O426" s="1">
        <f>Tableau2[[#This Row],[Med_D1]]/Tableau2[[#This Row],[Med_D1]]</f>
        <v>1</v>
      </c>
      <c r="P426" s="1">
        <f>Tableau2[[#This Row],[Med_D2]]/Tableau2[[#This Row],[Med_D1]]</f>
        <v>0.5357142857142857</v>
      </c>
      <c r="Q426" s="1">
        <f>Tableau2[[#This Row],[Med_D3]]/Tableau2[[#This Row],[Med_D1]]</f>
        <v>0.7857142857142857</v>
      </c>
      <c r="R426" s="1">
        <f>Tableau2[[#This Row],[Med_D4]]/Tableau2[[#This Row],[Med_D1]]</f>
        <v>0.6428571428571429</v>
      </c>
      <c r="S426" s="1">
        <f>Tableau2[[#This Row],[Med_D5]]/Tableau2[[#This Row],[Med_D1]]</f>
        <v>0.32142857142857145</v>
      </c>
      <c r="T426" s="1">
        <f>Tableau2[[#This Row],[Med_D6]]/Tableau2[[#This Row],[Med_D1]]</f>
        <v>0</v>
      </c>
      <c r="U426" s="1">
        <f>Tableau2[[#This Row],[Med_D7]]/Tableau2[[#This Row],[Med_D1]]</f>
        <v>0</v>
      </c>
      <c r="V426" s="1">
        <f>Tableau2[[#This Row],[Med_E1]]/Tableau2[[#This Row],[Med_D1]]</f>
        <v>0.21428571428571427</v>
      </c>
      <c r="W426" s="1">
        <f>Tableau2[[#This Row],[Med_E2]]/Tableau2[[#This Row],[Med_D1]]</f>
        <v>0.21428571428571427</v>
      </c>
      <c r="X426" s="1">
        <f>Tableau2[[#This Row],[Med_E3]]/Tableau2[[#This Row],[Med_D1]]</f>
        <v>0</v>
      </c>
      <c r="Y426" s="1">
        <f>SUM(Tableau2[[#This Row],[Coe_Med_D1]:[Coe_Med_D7]])</f>
        <v>3.2857142857142856</v>
      </c>
      <c r="Z426" s="1">
        <f>Tableau2[[#This Row],[Tot_Coe_MedD]]+Tableau2[[#This Row],[Coe_Med_E1]]+Tableau2[[#This Row],[Coe_Med_E2]]+Tableau2[[#This Row],[Coe_Med_E3]]</f>
        <v>3.7142857142857144</v>
      </c>
      <c r="AA426" s="4">
        <v>5</v>
      </c>
      <c r="AB426" s="4">
        <v>2</v>
      </c>
    </row>
    <row r="427" spans="1:28" x14ac:dyDescent="0.25">
      <c r="A427" t="s">
        <v>445</v>
      </c>
      <c r="B427" s="1">
        <v>27</v>
      </c>
      <c r="C427" s="1">
        <v>16</v>
      </c>
      <c r="D427" s="1">
        <v>84</v>
      </c>
      <c r="E427" s="1">
        <v>32</v>
      </c>
      <c r="I427" s="1">
        <v>50</v>
      </c>
      <c r="J427" s="1">
        <v>30</v>
      </c>
      <c r="L427" s="1">
        <f>SUM(Tableau2[[#This Row],[Med_D1]:[Med_D7]])</f>
        <v>159</v>
      </c>
      <c r="M427" s="1">
        <f>Tableau2[[#This Row],[Med_E3]]+Tableau2[[#This Row],[Med_E2]]+Tableau2[[#This Row],[Med_E1]]</f>
        <v>80</v>
      </c>
      <c r="N427" s="1">
        <f>Tableau2[[#This Row],[Tot_MedD]]+Tableau2[[#This Row],[Tot_MedE]]</f>
        <v>239</v>
      </c>
      <c r="O427" s="1">
        <f>Tableau2[[#This Row],[Med_D1]]/Tableau2[[#This Row],[Med_D1]]</f>
        <v>1</v>
      </c>
      <c r="P427" s="1">
        <f>Tableau2[[#This Row],[Med_D2]]/Tableau2[[#This Row],[Med_D1]]</f>
        <v>0.59259259259259256</v>
      </c>
      <c r="Q427" s="1">
        <f>Tableau2[[#This Row],[Med_D3]]/Tableau2[[#This Row],[Med_D1]]</f>
        <v>3.1111111111111112</v>
      </c>
      <c r="R427" s="1">
        <f>Tableau2[[#This Row],[Med_D4]]/Tableau2[[#This Row],[Med_D1]]</f>
        <v>1.1851851851851851</v>
      </c>
      <c r="S427" s="1">
        <f>Tableau2[[#This Row],[Med_D5]]/Tableau2[[#This Row],[Med_D1]]</f>
        <v>0</v>
      </c>
      <c r="T427" s="1">
        <f>Tableau2[[#This Row],[Med_D6]]/Tableau2[[#This Row],[Med_D1]]</f>
        <v>0</v>
      </c>
      <c r="U427" s="1">
        <f>Tableau2[[#This Row],[Med_D7]]/Tableau2[[#This Row],[Med_D1]]</f>
        <v>0</v>
      </c>
      <c r="V427" s="1">
        <f>Tableau2[[#This Row],[Med_E1]]/Tableau2[[#This Row],[Med_D1]]</f>
        <v>1.8518518518518519</v>
      </c>
      <c r="W427" s="1">
        <f>Tableau2[[#This Row],[Med_E2]]/Tableau2[[#This Row],[Med_D1]]</f>
        <v>1.1111111111111112</v>
      </c>
      <c r="X427" s="1">
        <f>Tableau2[[#This Row],[Med_E3]]/Tableau2[[#This Row],[Med_D1]]</f>
        <v>0</v>
      </c>
      <c r="Y427" s="1">
        <f>SUM(Tableau2[[#This Row],[Coe_Med_D1]:[Coe_Med_D7]])</f>
        <v>5.8888888888888893</v>
      </c>
      <c r="Z427" s="1">
        <f>Tableau2[[#This Row],[Tot_Coe_MedD]]+Tableau2[[#This Row],[Coe_Med_E1]]+Tableau2[[#This Row],[Coe_Med_E2]]+Tableau2[[#This Row],[Coe_Med_E3]]</f>
        <v>8.851851851851853</v>
      </c>
      <c r="AA427" s="4">
        <v>4</v>
      </c>
      <c r="AB427" s="4">
        <v>2</v>
      </c>
    </row>
    <row r="428" spans="1:28" x14ac:dyDescent="0.25">
      <c r="A428" t="s">
        <v>446</v>
      </c>
      <c r="B428" s="1">
        <v>56</v>
      </c>
      <c r="C428" s="1">
        <v>6</v>
      </c>
      <c r="D428" s="1">
        <v>19</v>
      </c>
      <c r="E428" s="1">
        <v>10</v>
      </c>
      <c r="F428" s="1">
        <v>4</v>
      </c>
      <c r="I428" s="1">
        <v>24</v>
      </c>
      <c r="L428" s="1">
        <f>SUM(Tableau2[[#This Row],[Med_D1]:[Med_D7]])</f>
        <v>95</v>
      </c>
      <c r="M428" s="1">
        <f>Tableau2[[#This Row],[Med_E3]]+Tableau2[[#This Row],[Med_E2]]+Tableau2[[#This Row],[Med_E1]]</f>
        <v>24</v>
      </c>
      <c r="N428" s="1">
        <f>Tableau2[[#This Row],[Tot_MedD]]+Tableau2[[#This Row],[Tot_MedE]]</f>
        <v>119</v>
      </c>
      <c r="O428" s="1">
        <f>Tableau2[[#This Row],[Med_D1]]/Tableau2[[#This Row],[Med_D1]]</f>
        <v>1</v>
      </c>
      <c r="P428" s="1">
        <f>Tableau2[[#This Row],[Med_D2]]/Tableau2[[#This Row],[Med_D1]]</f>
        <v>0.10714285714285714</v>
      </c>
      <c r="Q428" s="1">
        <f>Tableau2[[#This Row],[Med_D3]]/Tableau2[[#This Row],[Med_D1]]</f>
        <v>0.3392857142857143</v>
      </c>
      <c r="R428" s="1">
        <f>Tableau2[[#This Row],[Med_D4]]/Tableau2[[#This Row],[Med_D1]]</f>
        <v>0.17857142857142858</v>
      </c>
      <c r="S428" s="1">
        <f>Tableau2[[#This Row],[Med_D5]]/Tableau2[[#This Row],[Med_D1]]</f>
        <v>7.1428571428571425E-2</v>
      </c>
      <c r="T428" s="1">
        <f>Tableau2[[#This Row],[Med_D6]]/Tableau2[[#This Row],[Med_D1]]</f>
        <v>0</v>
      </c>
      <c r="U428" s="1">
        <f>Tableau2[[#This Row],[Med_D7]]/Tableau2[[#This Row],[Med_D1]]</f>
        <v>0</v>
      </c>
      <c r="V428" s="1">
        <f>Tableau2[[#This Row],[Med_E1]]/Tableau2[[#This Row],[Med_D1]]</f>
        <v>0.42857142857142855</v>
      </c>
      <c r="W428" s="1">
        <f>Tableau2[[#This Row],[Med_E2]]/Tableau2[[#This Row],[Med_D1]]</f>
        <v>0</v>
      </c>
      <c r="X428" s="1">
        <f>Tableau2[[#This Row],[Med_E3]]/Tableau2[[#This Row],[Med_D1]]</f>
        <v>0</v>
      </c>
      <c r="Y428" s="1">
        <f>SUM(Tableau2[[#This Row],[Coe_Med_D1]:[Coe_Med_D7]])</f>
        <v>1.6964285714285716</v>
      </c>
      <c r="Z428" s="1">
        <f>Tableau2[[#This Row],[Tot_Coe_MedD]]+Tableau2[[#This Row],[Coe_Med_E1]]+Tableau2[[#This Row],[Coe_Med_E2]]+Tableau2[[#This Row],[Coe_Med_E3]]</f>
        <v>2.125</v>
      </c>
      <c r="AA428" s="4">
        <v>5</v>
      </c>
      <c r="AB428" s="4">
        <v>1</v>
      </c>
    </row>
    <row r="429" spans="1:28" x14ac:dyDescent="0.25">
      <c r="A429" t="s">
        <v>447</v>
      </c>
      <c r="B429" s="1">
        <v>47</v>
      </c>
      <c r="C429" s="1">
        <v>6</v>
      </c>
      <c r="D429" s="1">
        <v>16</v>
      </c>
      <c r="E429" s="1">
        <v>15</v>
      </c>
      <c r="F429" s="1">
        <v>3</v>
      </c>
      <c r="I429" s="1">
        <v>12</v>
      </c>
      <c r="L429" s="1">
        <f>SUM(Tableau2[[#This Row],[Med_D1]:[Med_D7]])</f>
        <v>87</v>
      </c>
      <c r="M429" s="1">
        <f>Tableau2[[#This Row],[Med_E3]]+Tableau2[[#This Row],[Med_E2]]+Tableau2[[#This Row],[Med_E1]]</f>
        <v>12</v>
      </c>
      <c r="N429" s="1">
        <f>Tableau2[[#This Row],[Tot_MedD]]+Tableau2[[#This Row],[Tot_MedE]]</f>
        <v>99</v>
      </c>
      <c r="O429" s="1">
        <f>Tableau2[[#This Row],[Med_D1]]/Tableau2[[#This Row],[Med_D1]]</f>
        <v>1</v>
      </c>
      <c r="P429" s="1">
        <f>Tableau2[[#This Row],[Med_D2]]/Tableau2[[#This Row],[Med_D1]]</f>
        <v>0.1276595744680851</v>
      </c>
      <c r="Q429" s="1">
        <f>Tableau2[[#This Row],[Med_D3]]/Tableau2[[#This Row],[Med_D1]]</f>
        <v>0.34042553191489361</v>
      </c>
      <c r="R429" s="1">
        <f>Tableau2[[#This Row],[Med_D4]]/Tableau2[[#This Row],[Med_D1]]</f>
        <v>0.31914893617021278</v>
      </c>
      <c r="S429" s="1">
        <f>Tableau2[[#This Row],[Med_D5]]/Tableau2[[#This Row],[Med_D1]]</f>
        <v>6.3829787234042548E-2</v>
      </c>
      <c r="T429" s="1">
        <f>Tableau2[[#This Row],[Med_D6]]/Tableau2[[#This Row],[Med_D1]]</f>
        <v>0</v>
      </c>
      <c r="U429" s="1">
        <f>Tableau2[[#This Row],[Med_D7]]/Tableau2[[#This Row],[Med_D1]]</f>
        <v>0</v>
      </c>
      <c r="V429" s="1">
        <f>Tableau2[[#This Row],[Med_E1]]/Tableau2[[#This Row],[Med_D1]]</f>
        <v>0.25531914893617019</v>
      </c>
      <c r="W429" s="1">
        <f>Tableau2[[#This Row],[Med_E2]]/Tableau2[[#This Row],[Med_D1]]</f>
        <v>0</v>
      </c>
      <c r="X429" s="1">
        <f>Tableau2[[#This Row],[Med_E3]]/Tableau2[[#This Row],[Med_D1]]</f>
        <v>0</v>
      </c>
      <c r="Y429" s="1">
        <f>SUM(Tableau2[[#This Row],[Coe_Med_D1]:[Coe_Med_D7]])</f>
        <v>1.8510638297872339</v>
      </c>
      <c r="Z429" s="1">
        <f>Tableau2[[#This Row],[Tot_Coe_MedD]]+Tableau2[[#This Row],[Coe_Med_E1]]+Tableau2[[#This Row],[Coe_Med_E2]]+Tableau2[[#This Row],[Coe_Med_E3]]</f>
        <v>2.1063829787234041</v>
      </c>
      <c r="AA429" s="4">
        <v>5</v>
      </c>
      <c r="AB429" s="4">
        <v>1</v>
      </c>
    </row>
    <row r="430" spans="1:28" x14ac:dyDescent="0.25">
      <c r="A430" t="s">
        <v>448</v>
      </c>
      <c r="B430" s="1">
        <v>29</v>
      </c>
      <c r="C430" s="1">
        <v>13</v>
      </c>
      <c r="D430" s="1">
        <v>0</v>
      </c>
      <c r="E430" s="1">
        <v>1</v>
      </c>
      <c r="I430" s="1">
        <v>5</v>
      </c>
      <c r="L430" s="1">
        <f>SUM(Tableau2[[#This Row],[Med_D1]:[Med_D7]])</f>
        <v>43</v>
      </c>
      <c r="M430" s="1">
        <f>Tableau2[[#This Row],[Med_E3]]+Tableau2[[#This Row],[Med_E2]]+Tableau2[[#This Row],[Med_E1]]</f>
        <v>5</v>
      </c>
      <c r="N430" s="1">
        <f>Tableau2[[#This Row],[Tot_MedD]]+Tableau2[[#This Row],[Tot_MedE]]</f>
        <v>48</v>
      </c>
      <c r="O430" s="1">
        <f>Tableau2[[#This Row],[Med_D1]]/Tableau2[[#This Row],[Med_D1]]</f>
        <v>1</v>
      </c>
      <c r="P430" s="1">
        <f>Tableau2[[#This Row],[Med_D2]]/Tableau2[[#This Row],[Med_D1]]</f>
        <v>0.44827586206896552</v>
      </c>
      <c r="Q430" s="1">
        <f>Tableau2[[#This Row],[Med_D3]]/Tableau2[[#This Row],[Med_D1]]</f>
        <v>0</v>
      </c>
      <c r="R430" s="1">
        <f>Tableau2[[#This Row],[Med_D4]]/Tableau2[[#This Row],[Med_D1]]</f>
        <v>3.4482758620689655E-2</v>
      </c>
      <c r="S430" s="1">
        <f>Tableau2[[#This Row],[Med_D5]]/Tableau2[[#This Row],[Med_D1]]</f>
        <v>0</v>
      </c>
      <c r="T430" s="1">
        <f>Tableau2[[#This Row],[Med_D6]]/Tableau2[[#This Row],[Med_D1]]</f>
        <v>0</v>
      </c>
      <c r="U430" s="1">
        <f>Tableau2[[#This Row],[Med_D7]]/Tableau2[[#This Row],[Med_D1]]</f>
        <v>0</v>
      </c>
      <c r="V430" s="1">
        <f>Tableau2[[#This Row],[Med_E1]]/Tableau2[[#This Row],[Med_D1]]</f>
        <v>0.17241379310344829</v>
      </c>
      <c r="W430" s="1">
        <f>Tableau2[[#This Row],[Med_E2]]/Tableau2[[#This Row],[Med_D1]]</f>
        <v>0</v>
      </c>
      <c r="X430" s="1">
        <f>Tableau2[[#This Row],[Med_E3]]/Tableau2[[#This Row],[Med_D1]]</f>
        <v>0</v>
      </c>
      <c r="Y430" s="1">
        <f>SUM(Tableau2[[#This Row],[Coe_Med_D1]:[Coe_Med_D7]])</f>
        <v>1.4827586206896552</v>
      </c>
      <c r="Z430" s="1">
        <f>Tableau2[[#This Row],[Tot_Coe_MedD]]+Tableau2[[#This Row],[Coe_Med_E1]]+Tableau2[[#This Row],[Coe_Med_E2]]+Tableau2[[#This Row],[Coe_Med_E3]]</f>
        <v>1.6551724137931036</v>
      </c>
      <c r="AA430" s="4">
        <v>4</v>
      </c>
      <c r="AB430" s="4">
        <v>1</v>
      </c>
    </row>
    <row r="431" spans="1:28" x14ac:dyDescent="0.25">
      <c r="A431" t="s">
        <v>449</v>
      </c>
      <c r="B431" s="1">
        <v>25</v>
      </c>
      <c r="C431" s="1">
        <v>26</v>
      </c>
      <c r="D431" s="1">
        <v>24</v>
      </c>
      <c r="E431" s="1">
        <v>17</v>
      </c>
      <c r="F431" s="1">
        <v>7</v>
      </c>
      <c r="G431" s="1">
        <v>3</v>
      </c>
      <c r="I431" s="1">
        <v>28</v>
      </c>
      <c r="L431" s="1">
        <f>SUM(Tableau2[[#This Row],[Med_D1]:[Med_D7]])</f>
        <v>102</v>
      </c>
      <c r="M431" s="1">
        <f>Tableau2[[#This Row],[Med_E3]]+Tableau2[[#This Row],[Med_E2]]+Tableau2[[#This Row],[Med_E1]]</f>
        <v>28</v>
      </c>
      <c r="N431" s="1">
        <f>Tableau2[[#This Row],[Tot_MedD]]+Tableau2[[#This Row],[Tot_MedE]]</f>
        <v>130</v>
      </c>
      <c r="O431" s="1">
        <f>Tableau2[[#This Row],[Med_D1]]/Tableau2[[#This Row],[Med_D1]]</f>
        <v>1</v>
      </c>
      <c r="P431" s="1">
        <f>Tableau2[[#This Row],[Med_D2]]/Tableau2[[#This Row],[Med_D1]]</f>
        <v>1.04</v>
      </c>
      <c r="Q431" s="1">
        <f>Tableau2[[#This Row],[Med_D3]]/Tableau2[[#This Row],[Med_D1]]</f>
        <v>0.96</v>
      </c>
      <c r="R431" s="1">
        <f>Tableau2[[#This Row],[Med_D4]]/Tableau2[[#This Row],[Med_D1]]</f>
        <v>0.68</v>
      </c>
      <c r="S431" s="1">
        <f>Tableau2[[#This Row],[Med_D5]]/Tableau2[[#This Row],[Med_D1]]</f>
        <v>0.28000000000000003</v>
      </c>
      <c r="T431" s="1">
        <f>Tableau2[[#This Row],[Med_D6]]/Tableau2[[#This Row],[Med_D1]]</f>
        <v>0.12</v>
      </c>
      <c r="U431" s="1">
        <f>Tableau2[[#This Row],[Med_D7]]/Tableau2[[#This Row],[Med_D1]]</f>
        <v>0</v>
      </c>
      <c r="V431" s="1">
        <f>Tableau2[[#This Row],[Med_E1]]/Tableau2[[#This Row],[Med_D1]]</f>
        <v>1.1200000000000001</v>
      </c>
      <c r="W431" s="1">
        <f>Tableau2[[#This Row],[Med_E2]]/Tableau2[[#This Row],[Med_D1]]</f>
        <v>0</v>
      </c>
      <c r="X431" s="1">
        <f>Tableau2[[#This Row],[Med_E3]]/Tableau2[[#This Row],[Med_D1]]</f>
        <v>0</v>
      </c>
      <c r="Y431" s="1">
        <f>SUM(Tableau2[[#This Row],[Coe_Med_D1]:[Coe_Med_D7]])</f>
        <v>4.08</v>
      </c>
      <c r="Z431" s="1">
        <f>Tableau2[[#This Row],[Tot_Coe_MedD]]+Tableau2[[#This Row],[Coe_Med_E1]]+Tableau2[[#This Row],[Coe_Med_E2]]+Tableau2[[#This Row],[Coe_Med_E3]]</f>
        <v>5.2</v>
      </c>
      <c r="AA431" s="4">
        <v>6</v>
      </c>
      <c r="AB431" s="4">
        <v>1</v>
      </c>
    </row>
    <row r="432" spans="1:28" x14ac:dyDescent="0.25">
      <c r="A432" t="s">
        <v>450</v>
      </c>
      <c r="B432" s="1">
        <v>65</v>
      </c>
      <c r="C432" s="1">
        <v>19</v>
      </c>
      <c r="D432" s="1">
        <v>27</v>
      </c>
      <c r="E432" s="1">
        <v>22</v>
      </c>
      <c r="F432" s="1">
        <v>7.5</v>
      </c>
      <c r="I432" s="1">
        <v>39</v>
      </c>
      <c r="L432" s="1">
        <f>SUM(Tableau2[[#This Row],[Med_D1]:[Med_D7]])</f>
        <v>140.5</v>
      </c>
      <c r="M432" s="1">
        <f>Tableau2[[#This Row],[Med_E3]]+Tableau2[[#This Row],[Med_E2]]+Tableau2[[#This Row],[Med_E1]]</f>
        <v>39</v>
      </c>
      <c r="N432" s="1">
        <f>Tableau2[[#This Row],[Tot_MedD]]+Tableau2[[#This Row],[Tot_MedE]]</f>
        <v>179.5</v>
      </c>
      <c r="O432" s="1">
        <f>Tableau2[[#This Row],[Med_D1]]/Tableau2[[#This Row],[Med_D1]]</f>
        <v>1</v>
      </c>
      <c r="P432" s="1">
        <f>Tableau2[[#This Row],[Med_D2]]/Tableau2[[#This Row],[Med_D1]]</f>
        <v>0.29230769230769232</v>
      </c>
      <c r="Q432" s="1">
        <f>Tableau2[[#This Row],[Med_D3]]/Tableau2[[#This Row],[Med_D1]]</f>
        <v>0.41538461538461541</v>
      </c>
      <c r="R432" s="1">
        <f>Tableau2[[#This Row],[Med_D4]]/Tableau2[[#This Row],[Med_D1]]</f>
        <v>0.33846153846153848</v>
      </c>
      <c r="S432" s="1">
        <f>Tableau2[[#This Row],[Med_D5]]/Tableau2[[#This Row],[Med_D1]]</f>
        <v>0.11538461538461539</v>
      </c>
      <c r="T432" s="1">
        <f>Tableau2[[#This Row],[Med_D6]]/Tableau2[[#This Row],[Med_D1]]</f>
        <v>0</v>
      </c>
      <c r="U432" s="1">
        <f>Tableau2[[#This Row],[Med_D7]]/Tableau2[[#This Row],[Med_D1]]</f>
        <v>0</v>
      </c>
      <c r="V432" s="1">
        <f>Tableau2[[#This Row],[Med_E1]]/Tableau2[[#This Row],[Med_D1]]</f>
        <v>0.6</v>
      </c>
      <c r="W432" s="1">
        <f>Tableau2[[#This Row],[Med_E2]]/Tableau2[[#This Row],[Med_D1]]</f>
        <v>0</v>
      </c>
      <c r="X432" s="1">
        <f>Tableau2[[#This Row],[Med_E3]]/Tableau2[[#This Row],[Med_D1]]</f>
        <v>0</v>
      </c>
      <c r="Y432" s="1">
        <f>SUM(Tableau2[[#This Row],[Coe_Med_D1]:[Coe_Med_D7]])</f>
        <v>2.1615384615384619</v>
      </c>
      <c r="Z432" s="1">
        <f>Tableau2[[#This Row],[Tot_Coe_MedD]]+Tableau2[[#This Row],[Coe_Med_E1]]+Tableau2[[#This Row],[Coe_Med_E2]]+Tableau2[[#This Row],[Coe_Med_E3]]</f>
        <v>2.7615384615384619</v>
      </c>
      <c r="AA432" s="4">
        <v>5</v>
      </c>
      <c r="AB432" s="4">
        <v>1</v>
      </c>
    </row>
    <row r="433" spans="1:28" x14ac:dyDescent="0.25">
      <c r="A433" t="s">
        <v>451</v>
      </c>
      <c r="B433" s="1">
        <v>44</v>
      </c>
      <c r="C433" s="1">
        <v>8</v>
      </c>
      <c r="D433" s="1">
        <v>22</v>
      </c>
      <c r="E433" s="1">
        <v>18.5</v>
      </c>
      <c r="F433" s="1">
        <v>7</v>
      </c>
      <c r="I433" s="1">
        <v>28</v>
      </c>
      <c r="L433" s="1">
        <f>SUM(Tableau2[[#This Row],[Med_D1]:[Med_D7]])</f>
        <v>99.5</v>
      </c>
      <c r="M433" s="1">
        <f>Tableau2[[#This Row],[Med_E3]]+Tableau2[[#This Row],[Med_E2]]+Tableau2[[#This Row],[Med_E1]]</f>
        <v>28</v>
      </c>
      <c r="N433" s="1">
        <f>Tableau2[[#This Row],[Tot_MedD]]+Tableau2[[#This Row],[Tot_MedE]]</f>
        <v>127.5</v>
      </c>
      <c r="O433" s="1">
        <f>Tableau2[[#This Row],[Med_D1]]/Tableau2[[#This Row],[Med_D1]]</f>
        <v>1</v>
      </c>
      <c r="P433" s="1">
        <f>Tableau2[[#This Row],[Med_D2]]/Tableau2[[#This Row],[Med_D1]]</f>
        <v>0.18181818181818182</v>
      </c>
      <c r="Q433" s="1">
        <f>Tableau2[[#This Row],[Med_D3]]/Tableau2[[#This Row],[Med_D1]]</f>
        <v>0.5</v>
      </c>
      <c r="R433" s="1">
        <f>Tableau2[[#This Row],[Med_D4]]/Tableau2[[#This Row],[Med_D1]]</f>
        <v>0.42045454545454547</v>
      </c>
      <c r="S433" s="1">
        <f>Tableau2[[#This Row],[Med_D5]]/Tableau2[[#This Row],[Med_D1]]</f>
        <v>0.15909090909090909</v>
      </c>
      <c r="T433" s="1">
        <f>Tableau2[[#This Row],[Med_D6]]/Tableau2[[#This Row],[Med_D1]]</f>
        <v>0</v>
      </c>
      <c r="U433" s="1">
        <f>Tableau2[[#This Row],[Med_D7]]/Tableau2[[#This Row],[Med_D1]]</f>
        <v>0</v>
      </c>
      <c r="V433" s="1">
        <f>Tableau2[[#This Row],[Med_E1]]/Tableau2[[#This Row],[Med_D1]]</f>
        <v>0.63636363636363635</v>
      </c>
      <c r="W433" s="1">
        <f>Tableau2[[#This Row],[Med_E2]]/Tableau2[[#This Row],[Med_D1]]</f>
        <v>0</v>
      </c>
      <c r="X433" s="1">
        <f>Tableau2[[#This Row],[Med_E3]]/Tableau2[[#This Row],[Med_D1]]</f>
        <v>0</v>
      </c>
      <c r="Y433" s="1">
        <f>SUM(Tableau2[[#This Row],[Coe_Med_D1]:[Coe_Med_D7]])</f>
        <v>2.2613636363636367</v>
      </c>
      <c r="Z433" s="1">
        <f>Tableau2[[#This Row],[Tot_Coe_MedD]]+Tableau2[[#This Row],[Coe_Med_E1]]+Tableau2[[#This Row],[Coe_Med_E2]]+Tableau2[[#This Row],[Coe_Med_E3]]</f>
        <v>2.8977272727272729</v>
      </c>
      <c r="AA433" s="4">
        <v>5</v>
      </c>
      <c r="AB433" s="4">
        <v>1</v>
      </c>
    </row>
    <row r="434" spans="1:28" x14ac:dyDescent="0.25">
      <c r="A434" t="s">
        <v>452</v>
      </c>
      <c r="B434" s="1">
        <v>66</v>
      </c>
      <c r="C434" s="1">
        <v>25</v>
      </c>
      <c r="D434" s="1">
        <v>18</v>
      </c>
      <c r="E434" s="1">
        <v>16</v>
      </c>
      <c r="F434" s="1">
        <v>11</v>
      </c>
      <c r="I434" s="1">
        <v>35</v>
      </c>
      <c r="L434" s="1">
        <f>SUM(Tableau2[[#This Row],[Med_D1]:[Med_D7]])</f>
        <v>136</v>
      </c>
      <c r="M434" s="1">
        <f>Tableau2[[#This Row],[Med_E3]]+Tableau2[[#This Row],[Med_E2]]+Tableau2[[#This Row],[Med_E1]]</f>
        <v>35</v>
      </c>
      <c r="N434" s="1">
        <f>Tableau2[[#This Row],[Tot_MedD]]+Tableau2[[#This Row],[Tot_MedE]]</f>
        <v>171</v>
      </c>
      <c r="O434" s="1">
        <f>Tableau2[[#This Row],[Med_D1]]/Tableau2[[#This Row],[Med_D1]]</f>
        <v>1</v>
      </c>
      <c r="P434" s="1">
        <f>Tableau2[[#This Row],[Med_D2]]/Tableau2[[#This Row],[Med_D1]]</f>
        <v>0.37878787878787878</v>
      </c>
      <c r="Q434" s="1">
        <f>Tableau2[[#This Row],[Med_D3]]/Tableau2[[#This Row],[Med_D1]]</f>
        <v>0.27272727272727271</v>
      </c>
      <c r="R434" s="1">
        <f>Tableau2[[#This Row],[Med_D4]]/Tableau2[[#This Row],[Med_D1]]</f>
        <v>0.24242424242424243</v>
      </c>
      <c r="S434" s="1">
        <f>Tableau2[[#This Row],[Med_D5]]/Tableau2[[#This Row],[Med_D1]]</f>
        <v>0.16666666666666666</v>
      </c>
      <c r="T434" s="1">
        <f>Tableau2[[#This Row],[Med_D6]]/Tableau2[[#This Row],[Med_D1]]</f>
        <v>0</v>
      </c>
      <c r="U434" s="1">
        <f>Tableau2[[#This Row],[Med_D7]]/Tableau2[[#This Row],[Med_D1]]</f>
        <v>0</v>
      </c>
      <c r="V434" s="1">
        <f>Tableau2[[#This Row],[Med_E1]]/Tableau2[[#This Row],[Med_D1]]</f>
        <v>0.53030303030303028</v>
      </c>
      <c r="W434" s="1">
        <f>Tableau2[[#This Row],[Med_E2]]/Tableau2[[#This Row],[Med_D1]]</f>
        <v>0</v>
      </c>
      <c r="X434" s="1">
        <f>Tableau2[[#This Row],[Med_E3]]/Tableau2[[#This Row],[Med_D1]]</f>
        <v>0</v>
      </c>
      <c r="Y434" s="1">
        <f>SUM(Tableau2[[#This Row],[Coe_Med_D1]:[Coe_Med_D7]])</f>
        <v>2.0606060606060606</v>
      </c>
      <c r="Z434" s="1">
        <f>Tableau2[[#This Row],[Tot_Coe_MedD]]+Tableau2[[#This Row],[Coe_Med_E1]]+Tableau2[[#This Row],[Coe_Med_E2]]+Tableau2[[#This Row],[Coe_Med_E3]]</f>
        <v>2.5909090909090908</v>
      </c>
      <c r="AA434" s="4">
        <v>5</v>
      </c>
      <c r="AB434" s="4">
        <v>1</v>
      </c>
    </row>
    <row r="435" spans="1:28" x14ac:dyDescent="0.25">
      <c r="A435" t="s">
        <v>453</v>
      </c>
      <c r="B435" s="1">
        <v>41.5</v>
      </c>
      <c r="C435" s="1">
        <v>22</v>
      </c>
      <c r="D435" s="1">
        <v>17</v>
      </c>
      <c r="E435" s="1">
        <v>13</v>
      </c>
      <c r="F435" s="1">
        <v>7</v>
      </c>
      <c r="I435" s="1">
        <v>26.5</v>
      </c>
      <c r="L435" s="1">
        <f>SUM(Tableau2[[#This Row],[Med_D1]:[Med_D7]])</f>
        <v>100.5</v>
      </c>
      <c r="M435" s="1">
        <f>Tableau2[[#This Row],[Med_E3]]+Tableau2[[#This Row],[Med_E2]]+Tableau2[[#This Row],[Med_E1]]</f>
        <v>26.5</v>
      </c>
      <c r="N435" s="1">
        <f>Tableau2[[#This Row],[Tot_MedD]]+Tableau2[[#This Row],[Tot_MedE]]</f>
        <v>127</v>
      </c>
      <c r="O435" s="1">
        <f>Tableau2[[#This Row],[Med_D1]]/Tableau2[[#This Row],[Med_D1]]</f>
        <v>1</v>
      </c>
      <c r="P435" s="1">
        <f>Tableau2[[#This Row],[Med_D2]]/Tableau2[[#This Row],[Med_D1]]</f>
        <v>0.53012048192771088</v>
      </c>
      <c r="Q435" s="1">
        <f>Tableau2[[#This Row],[Med_D3]]/Tableau2[[#This Row],[Med_D1]]</f>
        <v>0.40963855421686746</v>
      </c>
      <c r="R435" s="1">
        <f>Tableau2[[#This Row],[Med_D4]]/Tableau2[[#This Row],[Med_D1]]</f>
        <v>0.31325301204819278</v>
      </c>
      <c r="S435" s="1">
        <f>Tableau2[[#This Row],[Med_D5]]/Tableau2[[#This Row],[Med_D1]]</f>
        <v>0.16867469879518071</v>
      </c>
      <c r="T435" s="1">
        <f>Tableau2[[#This Row],[Med_D6]]/Tableau2[[#This Row],[Med_D1]]</f>
        <v>0</v>
      </c>
      <c r="U435" s="1">
        <f>Tableau2[[#This Row],[Med_D7]]/Tableau2[[#This Row],[Med_D1]]</f>
        <v>0</v>
      </c>
      <c r="V435" s="1">
        <f>Tableau2[[#This Row],[Med_E1]]/Tableau2[[#This Row],[Med_D1]]</f>
        <v>0.63855421686746983</v>
      </c>
      <c r="W435" s="1">
        <f>Tableau2[[#This Row],[Med_E2]]/Tableau2[[#This Row],[Med_D1]]</f>
        <v>0</v>
      </c>
      <c r="X435" s="1">
        <f>Tableau2[[#This Row],[Med_E3]]/Tableau2[[#This Row],[Med_D1]]</f>
        <v>0</v>
      </c>
      <c r="Y435" s="1">
        <f>SUM(Tableau2[[#This Row],[Coe_Med_D1]:[Coe_Med_D7]])</f>
        <v>2.4216867469879517</v>
      </c>
      <c r="Z435" s="1">
        <f>Tableau2[[#This Row],[Tot_Coe_MedD]]+Tableau2[[#This Row],[Coe_Med_E1]]+Tableau2[[#This Row],[Coe_Med_E2]]+Tableau2[[#This Row],[Coe_Med_E3]]</f>
        <v>3.0602409638554215</v>
      </c>
      <c r="AA435" s="4">
        <v>5</v>
      </c>
      <c r="AB435" s="4">
        <v>1</v>
      </c>
    </row>
    <row r="436" spans="1:28" x14ac:dyDescent="0.25">
      <c r="A436" t="s">
        <v>454</v>
      </c>
      <c r="B436" s="1">
        <v>59</v>
      </c>
      <c r="C436" s="1">
        <v>12</v>
      </c>
      <c r="D436" s="1">
        <v>20</v>
      </c>
      <c r="E436" s="1">
        <v>12</v>
      </c>
      <c r="F436" s="1">
        <v>11</v>
      </c>
      <c r="I436" s="1">
        <v>23</v>
      </c>
      <c r="L436" s="1">
        <f>SUM(Tableau2[[#This Row],[Med_D1]:[Med_D7]])</f>
        <v>114</v>
      </c>
      <c r="M436" s="1">
        <f>Tableau2[[#This Row],[Med_E3]]+Tableau2[[#This Row],[Med_E2]]+Tableau2[[#This Row],[Med_E1]]</f>
        <v>23</v>
      </c>
      <c r="N436" s="1">
        <f>Tableau2[[#This Row],[Tot_MedD]]+Tableau2[[#This Row],[Tot_MedE]]</f>
        <v>137</v>
      </c>
      <c r="O436" s="1">
        <f>Tableau2[[#This Row],[Med_D1]]/Tableau2[[#This Row],[Med_D1]]</f>
        <v>1</v>
      </c>
      <c r="P436" s="1">
        <f>Tableau2[[#This Row],[Med_D2]]/Tableau2[[#This Row],[Med_D1]]</f>
        <v>0.20338983050847459</v>
      </c>
      <c r="Q436" s="1">
        <f>Tableau2[[#This Row],[Med_D3]]/Tableau2[[#This Row],[Med_D1]]</f>
        <v>0.33898305084745761</v>
      </c>
      <c r="R436" s="1">
        <f>Tableau2[[#This Row],[Med_D4]]/Tableau2[[#This Row],[Med_D1]]</f>
        <v>0.20338983050847459</v>
      </c>
      <c r="S436" s="1">
        <f>Tableau2[[#This Row],[Med_D5]]/Tableau2[[#This Row],[Med_D1]]</f>
        <v>0.1864406779661017</v>
      </c>
      <c r="T436" s="1">
        <f>Tableau2[[#This Row],[Med_D6]]/Tableau2[[#This Row],[Med_D1]]</f>
        <v>0</v>
      </c>
      <c r="U436" s="1">
        <f>Tableau2[[#This Row],[Med_D7]]/Tableau2[[#This Row],[Med_D1]]</f>
        <v>0</v>
      </c>
      <c r="V436" s="1">
        <f>Tableau2[[#This Row],[Med_E1]]/Tableau2[[#This Row],[Med_D1]]</f>
        <v>0.38983050847457629</v>
      </c>
      <c r="W436" s="1">
        <f>Tableau2[[#This Row],[Med_E2]]/Tableau2[[#This Row],[Med_D1]]</f>
        <v>0</v>
      </c>
      <c r="X436" s="1">
        <f>Tableau2[[#This Row],[Med_E3]]/Tableau2[[#This Row],[Med_D1]]</f>
        <v>0</v>
      </c>
      <c r="Y436" s="1">
        <f>SUM(Tableau2[[#This Row],[Coe_Med_D1]:[Coe_Med_D7]])</f>
        <v>1.9322033898305082</v>
      </c>
      <c r="Z436" s="1">
        <f>Tableau2[[#This Row],[Tot_Coe_MedD]]+Tableau2[[#This Row],[Coe_Med_E1]]+Tableau2[[#This Row],[Coe_Med_E2]]+Tableau2[[#This Row],[Coe_Med_E3]]</f>
        <v>2.3220338983050843</v>
      </c>
      <c r="AA436" s="4">
        <v>5</v>
      </c>
      <c r="AB436" s="4">
        <v>1</v>
      </c>
    </row>
    <row r="437" spans="1:28" x14ac:dyDescent="0.25">
      <c r="A437" t="s">
        <v>455</v>
      </c>
      <c r="B437" s="1">
        <v>54</v>
      </c>
      <c r="C437" s="1">
        <v>32</v>
      </c>
      <c r="D437" s="1">
        <v>13</v>
      </c>
      <c r="E437" s="1">
        <v>23</v>
      </c>
      <c r="I437" s="1">
        <v>14</v>
      </c>
      <c r="J437" s="1">
        <v>20</v>
      </c>
      <c r="L437" s="1">
        <f>SUM(Tableau2[[#This Row],[Med_D1]:[Med_D7]])</f>
        <v>122</v>
      </c>
      <c r="M437" s="1">
        <f>Tableau2[[#This Row],[Med_E3]]+Tableau2[[#This Row],[Med_E2]]+Tableau2[[#This Row],[Med_E1]]</f>
        <v>34</v>
      </c>
      <c r="N437" s="1">
        <f>Tableau2[[#This Row],[Tot_MedD]]+Tableau2[[#This Row],[Tot_MedE]]</f>
        <v>156</v>
      </c>
      <c r="O437" s="1">
        <f>Tableau2[[#This Row],[Med_D1]]/Tableau2[[#This Row],[Med_D1]]</f>
        <v>1</v>
      </c>
      <c r="P437" s="1">
        <f>Tableau2[[#This Row],[Med_D2]]/Tableau2[[#This Row],[Med_D1]]</f>
        <v>0.59259259259259256</v>
      </c>
      <c r="Q437" s="1">
        <f>Tableau2[[#This Row],[Med_D3]]/Tableau2[[#This Row],[Med_D1]]</f>
        <v>0.24074074074074073</v>
      </c>
      <c r="R437" s="1">
        <f>Tableau2[[#This Row],[Med_D4]]/Tableau2[[#This Row],[Med_D1]]</f>
        <v>0.42592592592592593</v>
      </c>
      <c r="S437" s="1">
        <f>Tableau2[[#This Row],[Med_D5]]/Tableau2[[#This Row],[Med_D1]]</f>
        <v>0</v>
      </c>
      <c r="T437" s="1">
        <f>Tableau2[[#This Row],[Med_D6]]/Tableau2[[#This Row],[Med_D1]]</f>
        <v>0</v>
      </c>
      <c r="U437" s="1">
        <f>Tableau2[[#This Row],[Med_D7]]/Tableau2[[#This Row],[Med_D1]]</f>
        <v>0</v>
      </c>
      <c r="V437" s="1">
        <f>Tableau2[[#This Row],[Med_E1]]/Tableau2[[#This Row],[Med_D1]]</f>
        <v>0.25925925925925924</v>
      </c>
      <c r="W437" s="1">
        <f>Tableau2[[#This Row],[Med_E2]]/Tableau2[[#This Row],[Med_D1]]</f>
        <v>0.37037037037037035</v>
      </c>
      <c r="X437" s="1">
        <f>Tableau2[[#This Row],[Med_E3]]/Tableau2[[#This Row],[Med_D1]]</f>
        <v>0</v>
      </c>
      <c r="Y437" s="1">
        <f>SUM(Tableau2[[#This Row],[Coe_Med_D1]:[Coe_Med_D7]])</f>
        <v>2.2592592592592591</v>
      </c>
      <c r="Z437" s="1">
        <f>Tableau2[[#This Row],[Tot_Coe_MedD]]+Tableau2[[#This Row],[Coe_Med_E1]]+Tableau2[[#This Row],[Coe_Med_E2]]+Tableau2[[#This Row],[Coe_Med_E3]]</f>
        <v>2.8888888888888884</v>
      </c>
      <c r="AA437" s="4">
        <v>4</v>
      </c>
      <c r="AB437" s="4">
        <v>2</v>
      </c>
    </row>
    <row r="438" spans="1:28" x14ac:dyDescent="0.25">
      <c r="A438" t="s">
        <v>456</v>
      </c>
      <c r="B438" s="1">
        <v>58</v>
      </c>
      <c r="C438" s="1">
        <v>29</v>
      </c>
      <c r="D438" s="1">
        <v>22</v>
      </c>
      <c r="E438" s="1">
        <v>27</v>
      </c>
      <c r="I438" s="1">
        <v>17</v>
      </c>
      <c r="J438" s="1">
        <v>29</v>
      </c>
      <c r="L438" s="1">
        <f>SUM(Tableau2[[#This Row],[Med_D1]:[Med_D7]])</f>
        <v>136</v>
      </c>
      <c r="M438" s="1">
        <f>Tableau2[[#This Row],[Med_E3]]+Tableau2[[#This Row],[Med_E2]]+Tableau2[[#This Row],[Med_E1]]</f>
        <v>46</v>
      </c>
      <c r="N438" s="1">
        <f>Tableau2[[#This Row],[Tot_MedD]]+Tableau2[[#This Row],[Tot_MedE]]</f>
        <v>182</v>
      </c>
      <c r="O438" s="1">
        <f>Tableau2[[#This Row],[Med_D1]]/Tableau2[[#This Row],[Med_D1]]</f>
        <v>1</v>
      </c>
      <c r="P438" s="1">
        <f>Tableau2[[#This Row],[Med_D2]]/Tableau2[[#This Row],[Med_D1]]</f>
        <v>0.5</v>
      </c>
      <c r="Q438" s="1">
        <f>Tableau2[[#This Row],[Med_D3]]/Tableau2[[#This Row],[Med_D1]]</f>
        <v>0.37931034482758619</v>
      </c>
      <c r="R438" s="1">
        <f>Tableau2[[#This Row],[Med_D4]]/Tableau2[[#This Row],[Med_D1]]</f>
        <v>0.46551724137931033</v>
      </c>
      <c r="S438" s="1">
        <f>Tableau2[[#This Row],[Med_D5]]/Tableau2[[#This Row],[Med_D1]]</f>
        <v>0</v>
      </c>
      <c r="T438" s="1">
        <f>Tableau2[[#This Row],[Med_D6]]/Tableau2[[#This Row],[Med_D1]]</f>
        <v>0</v>
      </c>
      <c r="U438" s="1">
        <f>Tableau2[[#This Row],[Med_D7]]/Tableau2[[#This Row],[Med_D1]]</f>
        <v>0</v>
      </c>
      <c r="V438" s="1">
        <f>Tableau2[[#This Row],[Med_E1]]/Tableau2[[#This Row],[Med_D1]]</f>
        <v>0.29310344827586204</v>
      </c>
      <c r="W438" s="1">
        <f>Tableau2[[#This Row],[Med_E2]]/Tableau2[[#This Row],[Med_D1]]</f>
        <v>0.5</v>
      </c>
      <c r="X438" s="1">
        <f>Tableau2[[#This Row],[Med_E3]]/Tableau2[[#This Row],[Med_D1]]</f>
        <v>0</v>
      </c>
      <c r="Y438" s="1">
        <f>SUM(Tableau2[[#This Row],[Coe_Med_D1]:[Coe_Med_D7]])</f>
        <v>2.3448275862068968</v>
      </c>
      <c r="Z438" s="1">
        <f>Tableau2[[#This Row],[Tot_Coe_MedD]]+Tableau2[[#This Row],[Coe_Med_E1]]+Tableau2[[#This Row],[Coe_Med_E2]]+Tableau2[[#This Row],[Coe_Med_E3]]</f>
        <v>3.1379310344827589</v>
      </c>
      <c r="AA438" s="4">
        <v>4</v>
      </c>
      <c r="AB438" s="4">
        <v>2</v>
      </c>
    </row>
    <row r="439" spans="1:28" x14ac:dyDescent="0.25">
      <c r="A439" t="s">
        <v>457</v>
      </c>
      <c r="B439" s="1">
        <v>42.5</v>
      </c>
      <c r="C439" s="1">
        <v>35</v>
      </c>
      <c r="D439" s="1">
        <v>21.5</v>
      </c>
      <c r="E439" s="1">
        <v>16</v>
      </c>
      <c r="I439" s="1">
        <v>13</v>
      </c>
      <c r="J439" s="1">
        <v>12</v>
      </c>
      <c r="L439" s="1">
        <f>SUM(Tableau2[[#This Row],[Med_D1]:[Med_D7]])</f>
        <v>115</v>
      </c>
      <c r="M439" s="1">
        <f>Tableau2[[#This Row],[Med_E3]]+Tableau2[[#This Row],[Med_E2]]+Tableau2[[#This Row],[Med_E1]]</f>
        <v>25</v>
      </c>
      <c r="N439" s="1">
        <f>Tableau2[[#This Row],[Tot_MedD]]+Tableau2[[#This Row],[Tot_MedE]]</f>
        <v>140</v>
      </c>
      <c r="O439" s="1">
        <f>Tableau2[[#This Row],[Med_D1]]/Tableau2[[#This Row],[Med_D1]]</f>
        <v>1</v>
      </c>
      <c r="P439" s="1">
        <f>Tableau2[[#This Row],[Med_D2]]/Tableau2[[#This Row],[Med_D1]]</f>
        <v>0.82352941176470584</v>
      </c>
      <c r="Q439" s="1">
        <f>Tableau2[[#This Row],[Med_D3]]/Tableau2[[#This Row],[Med_D1]]</f>
        <v>0.50588235294117645</v>
      </c>
      <c r="R439" s="1">
        <f>Tableau2[[#This Row],[Med_D4]]/Tableau2[[#This Row],[Med_D1]]</f>
        <v>0.37647058823529411</v>
      </c>
      <c r="S439" s="1">
        <f>Tableau2[[#This Row],[Med_D5]]/Tableau2[[#This Row],[Med_D1]]</f>
        <v>0</v>
      </c>
      <c r="T439" s="1">
        <f>Tableau2[[#This Row],[Med_D6]]/Tableau2[[#This Row],[Med_D1]]</f>
        <v>0</v>
      </c>
      <c r="U439" s="1">
        <f>Tableau2[[#This Row],[Med_D7]]/Tableau2[[#This Row],[Med_D1]]</f>
        <v>0</v>
      </c>
      <c r="V439" s="1">
        <f>Tableau2[[#This Row],[Med_E1]]/Tableau2[[#This Row],[Med_D1]]</f>
        <v>0.30588235294117649</v>
      </c>
      <c r="W439" s="1">
        <f>Tableau2[[#This Row],[Med_E2]]/Tableau2[[#This Row],[Med_D1]]</f>
        <v>0.28235294117647058</v>
      </c>
      <c r="X439" s="1">
        <f>Tableau2[[#This Row],[Med_E3]]/Tableau2[[#This Row],[Med_D1]]</f>
        <v>0</v>
      </c>
      <c r="Y439" s="1">
        <f>SUM(Tableau2[[#This Row],[Coe_Med_D1]:[Coe_Med_D7]])</f>
        <v>2.7058823529411762</v>
      </c>
      <c r="Z439" s="1">
        <f>Tableau2[[#This Row],[Tot_Coe_MedD]]+Tableau2[[#This Row],[Coe_Med_E1]]+Tableau2[[#This Row],[Coe_Med_E2]]+Tableau2[[#This Row],[Coe_Med_E3]]</f>
        <v>3.2941176470588234</v>
      </c>
      <c r="AA439" s="4">
        <v>4</v>
      </c>
      <c r="AB439" s="4">
        <v>2</v>
      </c>
    </row>
    <row r="440" spans="1:28" x14ac:dyDescent="0.25">
      <c r="A440" t="s">
        <v>458</v>
      </c>
      <c r="B440" s="1">
        <v>59.5</v>
      </c>
      <c r="C440" s="1">
        <v>27</v>
      </c>
      <c r="D440" s="1">
        <v>21</v>
      </c>
      <c r="E440" s="1">
        <v>20</v>
      </c>
      <c r="I440" s="1">
        <v>15</v>
      </c>
      <c r="J440" s="1">
        <v>26</v>
      </c>
      <c r="L440" s="1">
        <f>SUM(Tableau2[[#This Row],[Med_D1]:[Med_D7]])</f>
        <v>127.5</v>
      </c>
      <c r="M440" s="1">
        <f>Tableau2[[#This Row],[Med_E3]]+Tableau2[[#This Row],[Med_E2]]+Tableau2[[#This Row],[Med_E1]]</f>
        <v>41</v>
      </c>
      <c r="N440" s="1">
        <f>Tableau2[[#This Row],[Tot_MedD]]+Tableau2[[#This Row],[Tot_MedE]]</f>
        <v>168.5</v>
      </c>
      <c r="O440" s="1">
        <f>Tableau2[[#This Row],[Med_D1]]/Tableau2[[#This Row],[Med_D1]]</f>
        <v>1</v>
      </c>
      <c r="P440" s="1">
        <f>Tableau2[[#This Row],[Med_D2]]/Tableau2[[#This Row],[Med_D1]]</f>
        <v>0.45378151260504201</v>
      </c>
      <c r="Q440" s="1">
        <f>Tableau2[[#This Row],[Med_D3]]/Tableau2[[#This Row],[Med_D1]]</f>
        <v>0.35294117647058826</v>
      </c>
      <c r="R440" s="1">
        <f>Tableau2[[#This Row],[Med_D4]]/Tableau2[[#This Row],[Med_D1]]</f>
        <v>0.33613445378151263</v>
      </c>
      <c r="S440" s="1">
        <f>Tableau2[[#This Row],[Med_D5]]/Tableau2[[#This Row],[Med_D1]]</f>
        <v>0</v>
      </c>
      <c r="T440" s="1">
        <f>Tableau2[[#This Row],[Med_D6]]/Tableau2[[#This Row],[Med_D1]]</f>
        <v>0</v>
      </c>
      <c r="U440" s="1">
        <f>Tableau2[[#This Row],[Med_D7]]/Tableau2[[#This Row],[Med_D1]]</f>
        <v>0</v>
      </c>
      <c r="V440" s="1">
        <f>Tableau2[[#This Row],[Med_E1]]/Tableau2[[#This Row],[Med_D1]]</f>
        <v>0.25210084033613445</v>
      </c>
      <c r="W440" s="1">
        <f>Tableau2[[#This Row],[Med_E2]]/Tableau2[[#This Row],[Med_D1]]</f>
        <v>0.43697478991596639</v>
      </c>
      <c r="X440" s="1">
        <f>Tableau2[[#This Row],[Med_E3]]/Tableau2[[#This Row],[Med_D1]]</f>
        <v>0</v>
      </c>
      <c r="Y440" s="1">
        <f>SUM(Tableau2[[#This Row],[Coe_Med_D1]:[Coe_Med_D7]])</f>
        <v>2.1428571428571428</v>
      </c>
      <c r="Z440" s="1">
        <f>Tableau2[[#This Row],[Tot_Coe_MedD]]+Tableau2[[#This Row],[Coe_Med_E1]]+Tableau2[[#This Row],[Coe_Med_E2]]+Tableau2[[#This Row],[Coe_Med_E3]]</f>
        <v>2.8319327731092434</v>
      </c>
      <c r="AA440" s="4">
        <v>4</v>
      </c>
      <c r="AB440" s="4">
        <v>2</v>
      </c>
    </row>
    <row r="441" spans="1:28" x14ac:dyDescent="0.25">
      <c r="A441" t="s">
        <v>459</v>
      </c>
      <c r="B441" s="1">
        <v>63.5</v>
      </c>
      <c r="C441" s="1">
        <v>27</v>
      </c>
      <c r="D441" s="1">
        <v>21</v>
      </c>
      <c r="E441" s="1">
        <v>20.5</v>
      </c>
      <c r="I441" s="1">
        <v>18</v>
      </c>
      <c r="J441" s="1">
        <v>30</v>
      </c>
      <c r="L441" s="1">
        <f>SUM(Tableau2[[#This Row],[Med_D1]:[Med_D7]])</f>
        <v>132</v>
      </c>
      <c r="M441" s="1">
        <f>Tableau2[[#This Row],[Med_E3]]+Tableau2[[#This Row],[Med_E2]]+Tableau2[[#This Row],[Med_E1]]</f>
        <v>48</v>
      </c>
      <c r="N441" s="1">
        <f>Tableau2[[#This Row],[Tot_MedD]]+Tableau2[[#This Row],[Tot_MedE]]</f>
        <v>180</v>
      </c>
      <c r="O441" s="1">
        <f>Tableau2[[#This Row],[Med_D1]]/Tableau2[[#This Row],[Med_D1]]</f>
        <v>1</v>
      </c>
      <c r="P441" s="1">
        <f>Tableau2[[#This Row],[Med_D2]]/Tableau2[[#This Row],[Med_D1]]</f>
        <v>0.42519685039370081</v>
      </c>
      <c r="Q441" s="1">
        <f>Tableau2[[#This Row],[Med_D3]]/Tableau2[[#This Row],[Med_D1]]</f>
        <v>0.33070866141732286</v>
      </c>
      <c r="R441" s="1">
        <f>Tableau2[[#This Row],[Med_D4]]/Tableau2[[#This Row],[Med_D1]]</f>
        <v>0.32283464566929132</v>
      </c>
      <c r="S441" s="1">
        <f>Tableau2[[#This Row],[Med_D5]]/Tableau2[[#This Row],[Med_D1]]</f>
        <v>0</v>
      </c>
      <c r="T441" s="1">
        <f>Tableau2[[#This Row],[Med_D6]]/Tableau2[[#This Row],[Med_D1]]</f>
        <v>0</v>
      </c>
      <c r="U441" s="1">
        <f>Tableau2[[#This Row],[Med_D7]]/Tableau2[[#This Row],[Med_D1]]</f>
        <v>0</v>
      </c>
      <c r="V441" s="1">
        <f>Tableau2[[#This Row],[Med_E1]]/Tableau2[[#This Row],[Med_D1]]</f>
        <v>0.28346456692913385</v>
      </c>
      <c r="W441" s="1">
        <f>Tableau2[[#This Row],[Med_E2]]/Tableau2[[#This Row],[Med_D1]]</f>
        <v>0.47244094488188976</v>
      </c>
      <c r="X441" s="1">
        <f>Tableau2[[#This Row],[Med_E3]]/Tableau2[[#This Row],[Med_D1]]</f>
        <v>0</v>
      </c>
      <c r="Y441" s="1">
        <f>SUM(Tableau2[[#This Row],[Coe_Med_D1]:[Coe_Med_D7]])</f>
        <v>2.0787401574803153</v>
      </c>
      <c r="Z441" s="1">
        <f>Tableau2[[#This Row],[Tot_Coe_MedD]]+Tableau2[[#This Row],[Coe_Med_E1]]+Tableau2[[#This Row],[Coe_Med_E2]]+Tableau2[[#This Row],[Coe_Med_E3]]</f>
        <v>2.8346456692913389</v>
      </c>
      <c r="AA441" s="4">
        <v>4</v>
      </c>
      <c r="AB441" s="4">
        <v>2</v>
      </c>
    </row>
    <row r="442" spans="1:28" x14ac:dyDescent="0.25">
      <c r="A442" t="s">
        <v>460</v>
      </c>
      <c r="B442" s="1">
        <v>70</v>
      </c>
      <c r="C442" s="1">
        <v>22</v>
      </c>
      <c r="D442" s="1">
        <v>14</v>
      </c>
      <c r="E442" s="1">
        <v>16</v>
      </c>
      <c r="I442" s="1">
        <v>24</v>
      </c>
      <c r="J442" s="1">
        <v>28</v>
      </c>
      <c r="L442" s="1">
        <f>SUM(Tableau2[[#This Row],[Med_D1]:[Med_D7]])</f>
        <v>122</v>
      </c>
      <c r="M442" s="1">
        <f>Tableau2[[#This Row],[Med_E3]]+Tableau2[[#This Row],[Med_E2]]+Tableau2[[#This Row],[Med_E1]]</f>
        <v>52</v>
      </c>
      <c r="N442" s="1">
        <f>Tableau2[[#This Row],[Tot_MedD]]+Tableau2[[#This Row],[Tot_MedE]]</f>
        <v>174</v>
      </c>
      <c r="O442" s="1">
        <f>Tableau2[[#This Row],[Med_D1]]/Tableau2[[#This Row],[Med_D1]]</f>
        <v>1</v>
      </c>
      <c r="P442" s="1">
        <f>Tableau2[[#This Row],[Med_D2]]/Tableau2[[#This Row],[Med_D1]]</f>
        <v>0.31428571428571428</v>
      </c>
      <c r="Q442" s="1">
        <f>Tableau2[[#This Row],[Med_D3]]/Tableau2[[#This Row],[Med_D1]]</f>
        <v>0.2</v>
      </c>
      <c r="R442" s="1">
        <f>Tableau2[[#This Row],[Med_D4]]/Tableau2[[#This Row],[Med_D1]]</f>
        <v>0.22857142857142856</v>
      </c>
      <c r="S442" s="1">
        <f>Tableau2[[#This Row],[Med_D5]]/Tableau2[[#This Row],[Med_D1]]</f>
        <v>0</v>
      </c>
      <c r="T442" s="1">
        <f>Tableau2[[#This Row],[Med_D6]]/Tableau2[[#This Row],[Med_D1]]</f>
        <v>0</v>
      </c>
      <c r="U442" s="1">
        <f>Tableau2[[#This Row],[Med_D7]]/Tableau2[[#This Row],[Med_D1]]</f>
        <v>0</v>
      </c>
      <c r="V442" s="1">
        <f>Tableau2[[#This Row],[Med_E1]]/Tableau2[[#This Row],[Med_D1]]</f>
        <v>0.34285714285714286</v>
      </c>
      <c r="W442" s="1">
        <f>Tableau2[[#This Row],[Med_E2]]/Tableau2[[#This Row],[Med_D1]]</f>
        <v>0.4</v>
      </c>
      <c r="X442" s="1">
        <f>Tableau2[[#This Row],[Med_E3]]/Tableau2[[#This Row],[Med_D1]]</f>
        <v>0</v>
      </c>
      <c r="Y442" s="1">
        <f>SUM(Tableau2[[#This Row],[Coe_Med_D1]:[Coe_Med_D7]])</f>
        <v>1.7428571428571429</v>
      </c>
      <c r="Z442" s="1">
        <f>Tableau2[[#This Row],[Tot_Coe_MedD]]+Tableau2[[#This Row],[Coe_Med_E1]]+Tableau2[[#This Row],[Coe_Med_E2]]+Tableau2[[#This Row],[Coe_Med_E3]]</f>
        <v>2.4857142857142858</v>
      </c>
      <c r="AA442" s="4">
        <v>4</v>
      </c>
      <c r="AB442" s="4">
        <v>2</v>
      </c>
    </row>
    <row r="443" spans="1:28" x14ac:dyDescent="0.25">
      <c r="A443" t="s">
        <v>461</v>
      </c>
      <c r="B443" s="1">
        <v>65.5</v>
      </c>
      <c r="C443" s="1">
        <v>28.5</v>
      </c>
      <c r="D443" s="1">
        <v>18</v>
      </c>
      <c r="E443" s="1">
        <v>16.5</v>
      </c>
      <c r="I443" s="1">
        <v>37</v>
      </c>
      <c r="J443" s="1">
        <v>30</v>
      </c>
      <c r="L443" s="1">
        <f>SUM(Tableau2[[#This Row],[Med_D1]:[Med_D7]])</f>
        <v>128.5</v>
      </c>
      <c r="M443" s="1">
        <f>Tableau2[[#This Row],[Med_E3]]+Tableau2[[#This Row],[Med_E2]]+Tableau2[[#This Row],[Med_E1]]</f>
        <v>67</v>
      </c>
      <c r="N443" s="1">
        <f>Tableau2[[#This Row],[Tot_MedD]]+Tableau2[[#This Row],[Tot_MedE]]</f>
        <v>195.5</v>
      </c>
      <c r="O443" s="1">
        <f>Tableau2[[#This Row],[Med_D1]]/Tableau2[[#This Row],[Med_D1]]</f>
        <v>1</v>
      </c>
      <c r="P443" s="1">
        <f>Tableau2[[#This Row],[Med_D2]]/Tableau2[[#This Row],[Med_D1]]</f>
        <v>0.4351145038167939</v>
      </c>
      <c r="Q443" s="1">
        <f>Tableau2[[#This Row],[Med_D3]]/Tableau2[[#This Row],[Med_D1]]</f>
        <v>0.27480916030534353</v>
      </c>
      <c r="R443" s="1">
        <f>Tableau2[[#This Row],[Med_D4]]/Tableau2[[#This Row],[Med_D1]]</f>
        <v>0.25190839694656486</v>
      </c>
      <c r="S443" s="1">
        <f>Tableau2[[#This Row],[Med_D5]]/Tableau2[[#This Row],[Med_D1]]</f>
        <v>0</v>
      </c>
      <c r="T443" s="1">
        <f>Tableau2[[#This Row],[Med_D6]]/Tableau2[[#This Row],[Med_D1]]</f>
        <v>0</v>
      </c>
      <c r="U443" s="1">
        <f>Tableau2[[#This Row],[Med_D7]]/Tableau2[[#This Row],[Med_D1]]</f>
        <v>0</v>
      </c>
      <c r="V443" s="1">
        <f>Tableau2[[#This Row],[Med_E1]]/Tableau2[[#This Row],[Med_D1]]</f>
        <v>0.56488549618320616</v>
      </c>
      <c r="W443" s="1">
        <f>Tableau2[[#This Row],[Med_E2]]/Tableau2[[#This Row],[Med_D1]]</f>
        <v>0.4580152671755725</v>
      </c>
      <c r="X443" s="1">
        <f>Tableau2[[#This Row],[Med_E3]]/Tableau2[[#This Row],[Med_D1]]</f>
        <v>0</v>
      </c>
      <c r="Y443" s="1">
        <f>SUM(Tableau2[[#This Row],[Coe_Med_D1]:[Coe_Med_D7]])</f>
        <v>1.9618320610687023</v>
      </c>
      <c r="Z443" s="1">
        <f>Tableau2[[#This Row],[Tot_Coe_MedD]]+Tableau2[[#This Row],[Coe_Med_E1]]+Tableau2[[#This Row],[Coe_Med_E2]]+Tableau2[[#This Row],[Coe_Med_E3]]</f>
        <v>2.9847328244274807</v>
      </c>
      <c r="AA443" s="4">
        <v>4</v>
      </c>
      <c r="AB443" s="4">
        <v>2</v>
      </c>
    </row>
    <row r="444" spans="1:28" x14ac:dyDescent="0.25">
      <c r="A444" t="s">
        <v>462</v>
      </c>
      <c r="B444" s="1">
        <v>61</v>
      </c>
      <c r="C444" s="1">
        <v>22</v>
      </c>
      <c r="D444" s="1">
        <v>16</v>
      </c>
      <c r="E444" s="1">
        <v>18</v>
      </c>
      <c r="I444" s="1">
        <v>17</v>
      </c>
      <c r="J444" s="1">
        <v>24</v>
      </c>
      <c r="L444" s="1">
        <f>SUM(Tableau2[[#This Row],[Med_D1]:[Med_D7]])</f>
        <v>117</v>
      </c>
      <c r="M444" s="1">
        <f>Tableau2[[#This Row],[Med_E3]]+Tableau2[[#This Row],[Med_E2]]+Tableau2[[#This Row],[Med_E1]]</f>
        <v>41</v>
      </c>
      <c r="N444" s="1">
        <f>Tableau2[[#This Row],[Tot_MedD]]+Tableau2[[#This Row],[Tot_MedE]]</f>
        <v>158</v>
      </c>
      <c r="O444" s="1">
        <f>Tableau2[[#This Row],[Med_D1]]/Tableau2[[#This Row],[Med_D1]]</f>
        <v>1</v>
      </c>
      <c r="P444" s="1">
        <f>Tableau2[[#This Row],[Med_D2]]/Tableau2[[#This Row],[Med_D1]]</f>
        <v>0.36065573770491804</v>
      </c>
      <c r="Q444" s="1">
        <f>Tableau2[[#This Row],[Med_D3]]/Tableau2[[#This Row],[Med_D1]]</f>
        <v>0.26229508196721313</v>
      </c>
      <c r="R444" s="1">
        <f>Tableau2[[#This Row],[Med_D4]]/Tableau2[[#This Row],[Med_D1]]</f>
        <v>0.29508196721311475</v>
      </c>
      <c r="S444" s="1">
        <f>Tableau2[[#This Row],[Med_D5]]/Tableau2[[#This Row],[Med_D1]]</f>
        <v>0</v>
      </c>
      <c r="T444" s="1">
        <f>Tableau2[[#This Row],[Med_D6]]/Tableau2[[#This Row],[Med_D1]]</f>
        <v>0</v>
      </c>
      <c r="U444" s="1">
        <f>Tableau2[[#This Row],[Med_D7]]/Tableau2[[#This Row],[Med_D1]]</f>
        <v>0</v>
      </c>
      <c r="V444" s="1">
        <f>Tableau2[[#This Row],[Med_E1]]/Tableau2[[#This Row],[Med_D1]]</f>
        <v>0.27868852459016391</v>
      </c>
      <c r="W444" s="1">
        <f>Tableau2[[#This Row],[Med_E2]]/Tableau2[[#This Row],[Med_D1]]</f>
        <v>0.39344262295081966</v>
      </c>
      <c r="X444" s="1">
        <f>Tableau2[[#This Row],[Med_E3]]/Tableau2[[#This Row],[Med_D1]]</f>
        <v>0</v>
      </c>
      <c r="Y444" s="1">
        <f>SUM(Tableau2[[#This Row],[Coe_Med_D1]:[Coe_Med_D7]])</f>
        <v>1.918032786885246</v>
      </c>
      <c r="Z444" s="1">
        <f>Tableau2[[#This Row],[Tot_Coe_MedD]]+Tableau2[[#This Row],[Coe_Med_E1]]+Tableau2[[#This Row],[Coe_Med_E2]]+Tableau2[[#This Row],[Coe_Med_E3]]</f>
        <v>2.5901639344262297</v>
      </c>
      <c r="AA444" s="4">
        <v>4</v>
      </c>
      <c r="AB444" s="4">
        <v>2</v>
      </c>
    </row>
    <row r="445" spans="1:28" x14ac:dyDescent="0.25">
      <c r="A445" t="s">
        <v>463</v>
      </c>
      <c r="B445" s="1">
        <v>60</v>
      </c>
      <c r="C445" s="1">
        <v>22</v>
      </c>
      <c r="D445" s="1">
        <v>18</v>
      </c>
      <c r="E445" s="1">
        <v>21</v>
      </c>
      <c r="I445" s="1">
        <v>24</v>
      </c>
      <c r="J445" s="1">
        <v>27</v>
      </c>
      <c r="L445" s="1">
        <f>SUM(Tableau2[[#This Row],[Med_D1]:[Med_D7]])</f>
        <v>121</v>
      </c>
      <c r="M445" s="1">
        <f>Tableau2[[#This Row],[Med_E3]]+Tableau2[[#This Row],[Med_E2]]+Tableau2[[#This Row],[Med_E1]]</f>
        <v>51</v>
      </c>
      <c r="N445" s="1">
        <f>Tableau2[[#This Row],[Tot_MedD]]+Tableau2[[#This Row],[Tot_MedE]]</f>
        <v>172</v>
      </c>
      <c r="O445" s="1">
        <f>Tableau2[[#This Row],[Med_D1]]/Tableau2[[#This Row],[Med_D1]]</f>
        <v>1</v>
      </c>
      <c r="P445" s="1">
        <f>Tableau2[[#This Row],[Med_D2]]/Tableau2[[#This Row],[Med_D1]]</f>
        <v>0.36666666666666664</v>
      </c>
      <c r="Q445" s="1">
        <f>Tableau2[[#This Row],[Med_D3]]/Tableau2[[#This Row],[Med_D1]]</f>
        <v>0.3</v>
      </c>
      <c r="R445" s="1">
        <f>Tableau2[[#This Row],[Med_D4]]/Tableau2[[#This Row],[Med_D1]]</f>
        <v>0.35</v>
      </c>
      <c r="S445" s="1">
        <f>Tableau2[[#This Row],[Med_D5]]/Tableau2[[#This Row],[Med_D1]]</f>
        <v>0</v>
      </c>
      <c r="T445" s="1">
        <f>Tableau2[[#This Row],[Med_D6]]/Tableau2[[#This Row],[Med_D1]]</f>
        <v>0</v>
      </c>
      <c r="U445" s="1">
        <f>Tableau2[[#This Row],[Med_D7]]/Tableau2[[#This Row],[Med_D1]]</f>
        <v>0</v>
      </c>
      <c r="V445" s="1">
        <f>Tableau2[[#This Row],[Med_E1]]/Tableau2[[#This Row],[Med_D1]]</f>
        <v>0.4</v>
      </c>
      <c r="W445" s="1">
        <f>Tableau2[[#This Row],[Med_E2]]/Tableau2[[#This Row],[Med_D1]]</f>
        <v>0.45</v>
      </c>
      <c r="X445" s="1">
        <f>Tableau2[[#This Row],[Med_E3]]/Tableau2[[#This Row],[Med_D1]]</f>
        <v>0</v>
      </c>
      <c r="Y445" s="1">
        <f>SUM(Tableau2[[#This Row],[Coe_Med_D1]:[Coe_Med_D7]])</f>
        <v>2.0166666666666666</v>
      </c>
      <c r="Z445" s="1">
        <f>Tableau2[[#This Row],[Tot_Coe_MedD]]+Tableau2[[#This Row],[Coe_Med_E1]]+Tableau2[[#This Row],[Coe_Med_E2]]+Tableau2[[#This Row],[Coe_Med_E3]]</f>
        <v>2.8666666666666667</v>
      </c>
      <c r="AA445" s="4">
        <v>4</v>
      </c>
      <c r="AB445" s="4">
        <v>2</v>
      </c>
    </row>
    <row r="446" spans="1:28" x14ac:dyDescent="0.25">
      <c r="A446" t="s">
        <v>464</v>
      </c>
      <c r="B446" s="1">
        <v>61</v>
      </c>
      <c r="C446" s="1">
        <v>28</v>
      </c>
      <c r="D446" s="1">
        <v>29</v>
      </c>
      <c r="E446" s="1">
        <v>30</v>
      </c>
      <c r="I446" s="1">
        <v>28</v>
      </c>
      <c r="J446" s="1">
        <v>28</v>
      </c>
      <c r="L446" s="1">
        <f>SUM(Tableau2[[#This Row],[Med_D1]:[Med_D7]])</f>
        <v>148</v>
      </c>
      <c r="M446" s="1">
        <f>Tableau2[[#This Row],[Med_E3]]+Tableau2[[#This Row],[Med_E2]]+Tableau2[[#This Row],[Med_E1]]</f>
        <v>56</v>
      </c>
      <c r="N446" s="1">
        <f>Tableau2[[#This Row],[Tot_MedD]]+Tableau2[[#This Row],[Tot_MedE]]</f>
        <v>204</v>
      </c>
      <c r="O446" s="1">
        <f>Tableau2[[#This Row],[Med_D1]]/Tableau2[[#This Row],[Med_D1]]</f>
        <v>1</v>
      </c>
      <c r="P446" s="1">
        <f>Tableau2[[#This Row],[Med_D2]]/Tableau2[[#This Row],[Med_D1]]</f>
        <v>0.45901639344262296</v>
      </c>
      <c r="Q446" s="1">
        <f>Tableau2[[#This Row],[Med_D3]]/Tableau2[[#This Row],[Med_D1]]</f>
        <v>0.47540983606557374</v>
      </c>
      <c r="R446" s="1">
        <f>Tableau2[[#This Row],[Med_D4]]/Tableau2[[#This Row],[Med_D1]]</f>
        <v>0.49180327868852458</v>
      </c>
      <c r="S446" s="1">
        <f>Tableau2[[#This Row],[Med_D5]]/Tableau2[[#This Row],[Med_D1]]</f>
        <v>0</v>
      </c>
      <c r="T446" s="1">
        <f>Tableau2[[#This Row],[Med_D6]]/Tableau2[[#This Row],[Med_D1]]</f>
        <v>0</v>
      </c>
      <c r="U446" s="1">
        <f>Tableau2[[#This Row],[Med_D7]]/Tableau2[[#This Row],[Med_D1]]</f>
        <v>0</v>
      </c>
      <c r="V446" s="1">
        <f>Tableau2[[#This Row],[Med_E1]]/Tableau2[[#This Row],[Med_D1]]</f>
        <v>0.45901639344262296</v>
      </c>
      <c r="W446" s="1">
        <f>Tableau2[[#This Row],[Med_E2]]/Tableau2[[#This Row],[Med_D1]]</f>
        <v>0.45901639344262296</v>
      </c>
      <c r="X446" s="1">
        <f>Tableau2[[#This Row],[Med_E3]]/Tableau2[[#This Row],[Med_D1]]</f>
        <v>0</v>
      </c>
      <c r="Y446" s="1">
        <f>SUM(Tableau2[[#This Row],[Coe_Med_D1]:[Coe_Med_D7]])</f>
        <v>2.4262295081967213</v>
      </c>
      <c r="Z446" s="1">
        <f>Tableau2[[#This Row],[Tot_Coe_MedD]]+Tableau2[[#This Row],[Coe_Med_E1]]+Tableau2[[#This Row],[Coe_Med_E2]]+Tableau2[[#This Row],[Coe_Med_E3]]</f>
        <v>3.3442622950819674</v>
      </c>
      <c r="AA446" s="4">
        <v>4</v>
      </c>
      <c r="AB446" s="4">
        <v>2</v>
      </c>
    </row>
    <row r="447" spans="1:28" x14ac:dyDescent="0.25">
      <c r="A447" t="s">
        <v>465</v>
      </c>
      <c r="B447" s="1">
        <v>43</v>
      </c>
      <c r="C447" s="1">
        <v>20</v>
      </c>
      <c r="D447" s="1">
        <v>17</v>
      </c>
      <c r="E447" s="1">
        <v>19</v>
      </c>
      <c r="F447" s="1">
        <v>8</v>
      </c>
      <c r="I447" s="1">
        <v>27</v>
      </c>
      <c r="J447" s="1">
        <v>25</v>
      </c>
      <c r="L447" s="1">
        <f>SUM(Tableau2[[#This Row],[Med_D1]:[Med_D7]])</f>
        <v>107</v>
      </c>
      <c r="M447" s="1">
        <f>Tableau2[[#This Row],[Med_E3]]+Tableau2[[#This Row],[Med_E2]]+Tableau2[[#This Row],[Med_E1]]</f>
        <v>52</v>
      </c>
      <c r="N447" s="1">
        <f>Tableau2[[#This Row],[Tot_MedD]]+Tableau2[[#This Row],[Tot_MedE]]</f>
        <v>159</v>
      </c>
      <c r="O447" s="1">
        <f>Tableau2[[#This Row],[Med_D1]]/Tableau2[[#This Row],[Med_D1]]</f>
        <v>1</v>
      </c>
      <c r="P447" s="1">
        <f>Tableau2[[#This Row],[Med_D2]]/Tableau2[[#This Row],[Med_D1]]</f>
        <v>0.46511627906976744</v>
      </c>
      <c r="Q447" s="1">
        <f>Tableau2[[#This Row],[Med_D3]]/Tableau2[[#This Row],[Med_D1]]</f>
        <v>0.39534883720930231</v>
      </c>
      <c r="R447" s="1">
        <f>Tableau2[[#This Row],[Med_D4]]/Tableau2[[#This Row],[Med_D1]]</f>
        <v>0.44186046511627908</v>
      </c>
      <c r="S447" s="1">
        <f>Tableau2[[#This Row],[Med_D5]]/Tableau2[[#This Row],[Med_D1]]</f>
        <v>0.18604651162790697</v>
      </c>
      <c r="T447" s="1">
        <f>Tableau2[[#This Row],[Med_D6]]/Tableau2[[#This Row],[Med_D1]]</f>
        <v>0</v>
      </c>
      <c r="U447" s="1">
        <f>Tableau2[[#This Row],[Med_D7]]/Tableau2[[#This Row],[Med_D1]]</f>
        <v>0</v>
      </c>
      <c r="V447" s="1">
        <f>Tableau2[[#This Row],[Med_E1]]/Tableau2[[#This Row],[Med_D1]]</f>
        <v>0.62790697674418605</v>
      </c>
      <c r="W447" s="1">
        <f>Tableau2[[#This Row],[Med_E2]]/Tableau2[[#This Row],[Med_D1]]</f>
        <v>0.58139534883720934</v>
      </c>
      <c r="X447" s="1">
        <f>Tableau2[[#This Row],[Med_E3]]/Tableau2[[#This Row],[Med_D1]]</f>
        <v>0</v>
      </c>
      <c r="Y447" s="1">
        <f>SUM(Tableau2[[#This Row],[Coe_Med_D1]:[Coe_Med_D7]])</f>
        <v>2.4883720930232558</v>
      </c>
      <c r="Z447" s="1">
        <f>Tableau2[[#This Row],[Tot_Coe_MedD]]+Tableau2[[#This Row],[Coe_Med_E1]]+Tableau2[[#This Row],[Coe_Med_E2]]+Tableau2[[#This Row],[Coe_Med_E3]]</f>
        <v>3.6976744186046515</v>
      </c>
      <c r="AA447" s="4">
        <v>5</v>
      </c>
      <c r="AB447" s="4">
        <v>2</v>
      </c>
    </row>
    <row r="448" spans="1:28" x14ac:dyDescent="0.25">
      <c r="A448" t="s">
        <v>466</v>
      </c>
      <c r="B448" s="1">
        <v>46</v>
      </c>
      <c r="C448" s="1">
        <v>20.5</v>
      </c>
      <c r="D448" s="1">
        <v>14</v>
      </c>
      <c r="E448" s="1">
        <v>19</v>
      </c>
      <c r="F448" s="1">
        <v>7.5</v>
      </c>
      <c r="I448" s="1">
        <v>37</v>
      </c>
      <c r="J448" s="1">
        <v>26</v>
      </c>
      <c r="L448" s="1">
        <f>SUM(Tableau2[[#This Row],[Med_D1]:[Med_D7]])</f>
        <v>107</v>
      </c>
      <c r="M448" s="1">
        <f>Tableau2[[#This Row],[Med_E3]]+Tableau2[[#This Row],[Med_E2]]+Tableau2[[#This Row],[Med_E1]]</f>
        <v>63</v>
      </c>
      <c r="N448" s="1">
        <f>Tableau2[[#This Row],[Tot_MedD]]+Tableau2[[#This Row],[Tot_MedE]]</f>
        <v>170</v>
      </c>
      <c r="O448" s="1">
        <f>Tableau2[[#This Row],[Med_D1]]/Tableau2[[#This Row],[Med_D1]]</f>
        <v>1</v>
      </c>
      <c r="P448" s="1">
        <f>Tableau2[[#This Row],[Med_D2]]/Tableau2[[#This Row],[Med_D1]]</f>
        <v>0.44565217391304346</v>
      </c>
      <c r="Q448" s="1">
        <f>Tableau2[[#This Row],[Med_D3]]/Tableau2[[#This Row],[Med_D1]]</f>
        <v>0.30434782608695654</v>
      </c>
      <c r="R448" s="1">
        <f>Tableau2[[#This Row],[Med_D4]]/Tableau2[[#This Row],[Med_D1]]</f>
        <v>0.41304347826086957</v>
      </c>
      <c r="S448" s="1">
        <f>Tableau2[[#This Row],[Med_D5]]/Tableau2[[#This Row],[Med_D1]]</f>
        <v>0.16304347826086957</v>
      </c>
      <c r="T448" s="1">
        <f>Tableau2[[#This Row],[Med_D6]]/Tableau2[[#This Row],[Med_D1]]</f>
        <v>0</v>
      </c>
      <c r="U448" s="1">
        <f>Tableau2[[#This Row],[Med_D7]]/Tableau2[[#This Row],[Med_D1]]</f>
        <v>0</v>
      </c>
      <c r="V448" s="1">
        <f>Tableau2[[#This Row],[Med_E1]]/Tableau2[[#This Row],[Med_D1]]</f>
        <v>0.80434782608695654</v>
      </c>
      <c r="W448" s="1">
        <f>Tableau2[[#This Row],[Med_E2]]/Tableau2[[#This Row],[Med_D1]]</f>
        <v>0.56521739130434778</v>
      </c>
      <c r="X448" s="1">
        <f>Tableau2[[#This Row],[Med_E3]]/Tableau2[[#This Row],[Med_D1]]</f>
        <v>0</v>
      </c>
      <c r="Y448" s="1">
        <f>SUM(Tableau2[[#This Row],[Coe_Med_D1]:[Coe_Med_D7]])</f>
        <v>2.3260869565217392</v>
      </c>
      <c r="Z448" s="1">
        <f>Tableau2[[#This Row],[Tot_Coe_MedD]]+Tableau2[[#This Row],[Coe_Med_E1]]+Tableau2[[#This Row],[Coe_Med_E2]]+Tableau2[[#This Row],[Coe_Med_E3]]</f>
        <v>3.6956521739130435</v>
      </c>
      <c r="AA448" s="4">
        <v>5</v>
      </c>
      <c r="AB448" s="4">
        <v>2</v>
      </c>
    </row>
    <row r="449" spans="1:28" x14ac:dyDescent="0.25">
      <c r="A449" t="s">
        <v>467</v>
      </c>
      <c r="B449" s="1">
        <v>41</v>
      </c>
      <c r="C449" s="1">
        <v>19</v>
      </c>
      <c r="D449" s="1">
        <v>16</v>
      </c>
      <c r="E449" s="1">
        <v>21</v>
      </c>
      <c r="F449" s="1">
        <v>10</v>
      </c>
      <c r="I449" s="1">
        <v>21</v>
      </c>
      <c r="J449" s="1">
        <v>23</v>
      </c>
      <c r="L449" s="1">
        <f>SUM(Tableau2[[#This Row],[Med_D1]:[Med_D7]])</f>
        <v>107</v>
      </c>
      <c r="M449" s="1">
        <f>Tableau2[[#This Row],[Med_E3]]+Tableau2[[#This Row],[Med_E2]]+Tableau2[[#This Row],[Med_E1]]</f>
        <v>44</v>
      </c>
      <c r="N449" s="1">
        <f>Tableau2[[#This Row],[Tot_MedD]]+Tableau2[[#This Row],[Tot_MedE]]</f>
        <v>151</v>
      </c>
      <c r="O449" s="1">
        <f>Tableau2[[#This Row],[Med_D1]]/Tableau2[[#This Row],[Med_D1]]</f>
        <v>1</v>
      </c>
      <c r="P449" s="1">
        <f>Tableau2[[#This Row],[Med_D2]]/Tableau2[[#This Row],[Med_D1]]</f>
        <v>0.46341463414634149</v>
      </c>
      <c r="Q449" s="1">
        <f>Tableau2[[#This Row],[Med_D3]]/Tableau2[[#This Row],[Med_D1]]</f>
        <v>0.3902439024390244</v>
      </c>
      <c r="R449" s="1">
        <f>Tableau2[[#This Row],[Med_D4]]/Tableau2[[#This Row],[Med_D1]]</f>
        <v>0.51219512195121952</v>
      </c>
      <c r="S449" s="1">
        <f>Tableau2[[#This Row],[Med_D5]]/Tableau2[[#This Row],[Med_D1]]</f>
        <v>0.24390243902439024</v>
      </c>
      <c r="T449" s="1">
        <f>Tableau2[[#This Row],[Med_D6]]/Tableau2[[#This Row],[Med_D1]]</f>
        <v>0</v>
      </c>
      <c r="U449" s="1">
        <f>Tableau2[[#This Row],[Med_D7]]/Tableau2[[#This Row],[Med_D1]]</f>
        <v>0</v>
      </c>
      <c r="V449" s="1">
        <f>Tableau2[[#This Row],[Med_E1]]/Tableau2[[#This Row],[Med_D1]]</f>
        <v>0.51219512195121952</v>
      </c>
      <c r="W449" s="1">
        <f>Tableau2[[#This Row],[Med_E2]]/Tableau2[[#This Row],[Med_D1]]</f>
        <v>0.56097560975609762</v>
      </c>
      <c r="X449" s="1">
        <f>Tableau2[[#This Row],[Med_E3]]/Tableau2[[#This Row],[Med_D1]]</f>
        <v>0</v>
      </c>
      <c r="Y449" s="1">
        <f>SUM(Tableau2[[#This Row],[Coe_Med_D1]:[Coe_Med_D7]])</f>
        <v>2.6097560975609753</v>
      </c>
      <c r="Z449" s="1">
        <f>Tableau2[[#This Row],[Tot_Coe_MedD]]+Tableau2[[#This Row],[Coe_Med_E1]]+Tableau2[[#This Row],[Coe_Med_E2]]+Tableau2[[#This Row],[Coe_Med_E3]]</f>
        <v>3.6829268292682924</v>
      </c>
      <c r="AA449" s="4">
        <v>5</v>
      </c>
      <c r="AB449" s="4">
        <v>2</v>
      </c>
    </row>
    <row r="450" spans="1:28" x14ac:dyDescent="0.25">
      <c r="A450" t="s">
        <v>468</v>
      </c>
      <c r="B450" s="1">
        <v>62</v>
      </c>
      <c r="C450" s="1">
        <v>23</v>
      </c>
      <c r="D450" s="1">
        <v>27</v>
      </c>
      <c r="E450" s="1">
        <v>21.5</v>
      </c>
      <c r="F450" s="1">
        <v>13</v>
      </c>
      <c r="I450" s="1">
        <v>35</v>
      </c>
      <c r="L450" s="1">
        <f>SUM(Tableau2[[#This Row],[Med_D1]:[Med_D7]])</f>
        <v>146.5</v>
      </c>
      <c r="M450" s="1">
        <f>Tableau2[[#This Row],[Med_E3]]+Tableau2[[#This Row],[Med_E2]]+Tableau2[[#This Row],[Med_E1]]</f>
        <v>35</v>
      </c>
      <c r="N450" s="1">
        <f>Tableau2[[#This Row],[Tot_MedD]]+Tableau2[[#This Row],[Tot_MedE]]</f>
        <v>181.5</v>
      </c>
      <c r="O450" s="1">
        <f>Tableau2[[#This Row],[Med_D1]]/Tableau2[[#This Row],[Med_D1]]</f>
        <v>1</v>
      </c>
      <c r="P450" s="1">
        <f>Tableau2[[#This Row],[Med_D2]]/Tableau2[[#This Row],[Med_D1]]</f>
        <v>0.37096774193548387</v>
      </c>
      <c r="Q450" s="1">
        <f>Tableau2[[#This Row],[Med_D3]]/Tableau2[[#This Row],[Med_D1]]</f>
        <v>0.43548387096774194</v>
      </c>
      <c r="R450" s="1">
        <f>Tableau2[[#This Row],[Med_D4]]/Tableau2[[#This Row],[Med_D1]]</f>
        <v>0.34677419354838712</v>
      </c>
      <c r="S450" s="1">
        <f>Tableau2[[#This Row],[Med_D5]]/Tableau2[[#This Row],[Med_D1]]</f>
        <v>0.20967741935483872</v>
      </c>
      <c r="T450" s="1">
        <f>Tableau2[[#This Row],[Med_D6]]/Tableau2[[#This Row],[Med_D1]]</f>
        <v>0</v>
      </c>
      <c r="U450" s="1">
        <f>Tableau2[[#This Row],[Med_D7]]/Tableau2[[#This Row],[Med_D1]]</f>
        <v>0</v>
      </c>
      <c r="V450" s="1">
        <f>Tableau2[[#This Row],[Med_E1]]/Tableau2[[#This Row],[Med_D1]]</f>
        <v>0.56451612903225812</v>
      </c>
      <c r="W450" s="1">
        <f>Tableau2[[#This Row],[Med_E2]]/Tableau2[[#This Row],[Med_D1]]</f>
        <v>0</v>
      </c>
      <c r="X450" s="1">
        <f>Tableau2[[#This Row],[Med_E3]]/Tableau2[[#This Row],[Med_D1]]</f>
        <v>0</v>
      </c>
      <c r="Y450" s="1">
        <f>SUM(Tableau2[[#This Row],[Coe_Med_D1]:[Coe_Med_D7]])</f>
        <v>2.3629032258064515</v>
      </c>
      <c r="Z450" s="1">
        <f>Tableau2[[#This Row],[Tot_Coe_MedD]]+Tableau2[[#This Row],[Coe_Med_E1]]+Tableau2[[#This Row],[Coe_Med_E2]]+Tableau2[[#This Row],[Coe_Med_E3]]</f>
        <v>2.9274193548387095</v>
      </c>
      <c r="AA450" s="4">
        <v>5</v>
      </c>
      <c r="AB450" s="4">
        <v>1</v>
      </c>
    </row>
    <row r="451" spans="1:28" x14ac:dyDescent="0.25">
      <c r="A451" t="s">
        <v>469</v>
      </c>
      <c r="B451" s="1">
        <v>64</v>
      </c>
      <c r="C451" s="1">
        <v>21</v>
      </c>
      <c r="D451" s="1">
        <v>28</v>
      </c>
      <c r="E451" s="1">
        <v>18</v>
      </c>
      <c r="F451" s="1">
        <v>9</v>
      </c>
      <c r="I451" s="1">
        <v>36</v>
      </c>
      <c r="L451" s="1">
        <f>SUM(Tableau2[[#This Row],[Med_D1]:[Med_D7]])</f>
        <v>140</v>
      </c>
      <c r="M451" s="1">
        <f>Tableau2[[#This Row],[Med_E3]]+Tableau2[[#This Row],[Med_E2]]+Tableau2[[#This Row],[Med_E1]]</f>
        <v>36</v>
      </c>
      <c r="N451" s="1">
        <f>Tableau2[[#This Row],[Tot_MedD]]+Tableau2[[#This Row],[Tot_MedE]]</f>
        <v>176</v>
      </c>
      <c r="O451" s="1">
        <f>Tableau2[[#This Row],[Med_D1]]/Tableau2[[#This Row],[Med_D1]]</f>
        <v>1</v>
      </c>
      <c r="P451" s="1">
        <f>Tableau2[[#This Row],[Med_D2]]/Tableau2[[#This Row],[Med_D1]]</f>
        <v>0.328125</v>
      </c>
      <c r="Q451" s="1">
        <f>Tableau2[[#This Row],[Med_D3]]/Tableau2[[#This Row],[Med_D1]]</f>
        <v>0.4375</v>
      </c>
      <c r="R451" s="1">
        <f>Tableau2[[#This Row],[Med_D4]]/Tableau2[[#This Row],[Med_D1]]</f>
        <v>0.28125</v>
      </c>
      <c r="S451" s="1">
        <f>Tableau2[[#This Row],[Med_D5]]/Tableau2[[#This Row],[Med_D1]]</f>
        <v>0.140625</v>
      </c>
      <c r="T451" s="1">
        <f>Tableau2[[#This Row],[Med_D6]]/Tableau2[[#This Row],[Med_D1]]</f>
        <v>0</v>
      </c>
      <c r="U451" s="1">
        <f>Tableau2[[#This Row],[Med_D7]]/Tableau2[[#This Row],[Med_D1]]</f>
        <v>0</v>
      </c>
      <c r="V451" s="1">
        <f>Tableau2[[#This Row],[Med_E1]]/Tableau2[[#This Row],[Med_D1]]</f>
        <v>0.5625</v>
      </c>
      <c r="W451" s="1">
        <f>Tableau2[[#This Row],[Med_E2]]/Tableau2[[#This Row],[Med_D1]]</f>
        <v>0</v>
      </c>
      <c r="X451" s="1">
        <f>Tableau2[[#This Row],[Med_E3]]/Tableau2[[#This Row],[Med_D1]]</f>
        <v>0</v>
      </c>
      <c r="Y451" s="1">
        <f>SUM(Tableau2[[#This Row],[Coe_Med_D1]:[Coe_Med_D7]])</f>
        <v>2.1875</v>
      </c>
      <c r="Z451" s="1">
        <f>Tableau2[[#This Row],[Tot_Coe_MedD]]+Tableau2[[#This Row],[Coe_Med_E1]]+Tableau2[[#This Row],[Coe_Med_E2]]+Tableau2[[#This Row],[Coe_Med_E3]]</f>
        <v>2.75</v>
      </c>
      <c r="AA451" s="4">
        <v>5</v>
      </c>
      <c r="AB451" s="4">
        <v>1</v>
      </c>
    </row>
    <row r="452" spans="1:28" x14ac:dyDescent="0.25">
      <c r="A452" t="s">
        <v>470</v>
      </c>
      <c r="B452" s="1">
        <v>60.5</v>
      </c>
      <c r="C452" s="1">
        <v>17.5</v>
      </c>
      <c r="D452" s="1">
        <v>24.5</v>
      </c>
      <c r="E452" s="1">
        <v>16</v>
      </c>
      <c r="F452" s="1">
        <v>15.5</v>
      </c>
      <c r="I452" s="1">
        <v>33</v>
      </c>
      <c r="L452" s="1">
        <f>SUM(Tableau2[[#This Row],[Med_D1]:[Med_D7]])</f>
        <v>134</v>
      </c>
      <c r="M452" s="1">
        <f>Tableau2[[#This Row],[Med_E3]]+Tableau2[[#This Row],[Med_E2]]+Tableau2[[#This Row],[Med_E1]]</f>
        <v>33</v>
      </c>
      <c r="N452" s="1">
        <f>Tableau2[[#This Row],[Tot_MedD]]+Tableau2[[#This Row],[Tot_MedE]]</f>
        <v>167</v>
      </c>
      <c r="O452" s="1">
        <f>Tableau2[[#This Row],[Med_D1]]/Tableau2[[#This Row],[Med_D1]]</f>
        <v>1</v>
      </c>
      <c r="P452" s="1">
        <f>Tableau2[[#This Row],[Med_D2]]/Tableau2[[#This Row],[Med_D1]]</f>
        <v>0.28925619834710742</v>
      </c>
      <c r="Q452" s="1">
        <f>Tableau2[[#This Row],[Med_D3]]/Tableau2[[#This Row],[Med_D1]]</f>
        <v>0.4049586776859504</v>
      </c>
      <c r="R452" s="1">
        <f>Tableau2[[#This Row],[Med_D4]]/Tableau2[[#This Row],[Med_D1]]</f>
        <v>0.26446280991735538</v>
      </c>
      <c r="S452" s="1">
        <f>Tableau2[[#This Row],[Med_D5]]/Tableau2[[#This Row],[Med_D1]]</f>
        <v>0.256198347107438</v>
      </c>
      <c r="T452" s="1">
        <f>Tableau2[[#This Row],[Med_D6]]/Tableau2[[#This Row],[Med_D1]]</f>
        <v>0</v>
      </c>
      <c r="U452" s="1">
        <f>Tableau2[[#This Row],[Med_D7]]/Tableau2[[#This Row],[Med_D1]]</f>
        <v>0</v>
      </c>
      <c r="V452" s="1">
        <f>Tableau2[[#This Row],[Med_E1]]/Tableau2[[#This Row],[Med_D1]]</f>
        <v>0.54545454545454541</v>
      </c>
      <c r="W452" s="1">
        <f>Tableau2[[#This Row],[Med_E2]]/Tableau2[[#This Row],[Med_D1]]</f>
        <v>0</v>
      </c>
      <c r="X452" s="1">
        <f>Tableau2[[#This Row],[Med_E3]]/Tableau2[[#This Row],[Med_D1]]</f>
        <v>0</v>
      </c>
      <c r="Y452" s="1">
        <f>SUM(Tableau2[[#This Row],[Coe_Med_D1]:[Coe_Med_D7]])</f>
        <v>2.214876033057851</v>
      </c>
      <c r="Z452" s="1">
        <f>Tableau2[[#This Row],[Tot_Coe_MedD]]+Tableau2[[#This Row],[Coe_Med_E1]]+Tableau2[[#This Row],[Coe_Med_E2]]+Tableau2[[#This Row],[Coe_Med_E3]]</f>
        <v>2.7603305785123964</v>
      </c>
      <c r="AA452" s="4">
        <v>5</v>
      </c>
      <c r="AB452" s="4">
        <v>1</v>
      </c>
    </row>
    <row r="453" spans="1:28" x14ac:dyDescent="0.25">
      <c r="A453" t="s">
        <v>471</v>
      </c>
      <c r="B453" s="1">
        <v>53</v>
      </c>
      <c r="C453" s="1">
        <v>18</v>
      </c>
      <c r="D453" s="1">
        <v>22</v>
      </c>
      <c r="E453" s="1">
        <v>21</v>
      </c>
      <c r="F453" s="1">
        <v>12</v>
      </c>
      <c r="I453" s="1">
        <v>30</v>
      </c>
      <c r="L453" s="1">
        <f>SUM(Tableau2[[#This Row],[Med_D1]:[Med_D7]])</f>
        <v>126</v>
      </c>
      <c r="M453" s="1">
        <f>Tableau2[[#This Row],[Med_E3]]+Tableau2[[#This Row],[Med_E2]]+Tableau2[[#This Row],[Med_E1]]</f>
        <v>30</v>
      </c>
      <c r="N453" s="1">
        <f>Tableau2[[#This Row],[Tot_MedD]]+Tableau2[[#This Row],[Tot_MedE]]</f>
        <v>156</v>
      </c>
      <c r="O453" s="1">
        <f>Tableau2[[#This Row],[Med_D1]]/Tableau2[[#This Row],[Med_D1]]</f>
        <v>1</v>
      </c>
      <c r="P453" s="1">
        <f>Tableau2[[#This Row],[Med_D2]]/Tableau2[[#This Row],[Med_D1]]</f>
        <v>0.33962264150943394</v>
      </c>
      <c r="Q453" s="1">
        <f>Tableau2[[#This Row],[Med_D3]]/Tableau2[[#This Row],[Med_D1]]</f>
        <v>0.41509433962264153</v>
      </c>
      <c r="R453" s="1">
        <f>Tableau2[[#This Row],[Med_D4]]/Tableau2[[#This Row],[Med_D1]]</f>
        <v>0.39622641509433965</v>
      </c>
      <c r="S453" s="1">
        <f>Tableau2[[#This Row],[Med_D5]]/Tableau2[[#This Row],[Med_D1]]</f>
        <v>0.22641509433962265</v>
      </c>
      <c r="T453" s="1">
        <f>Tableau2[[#This Row],[Med_D6]]/Tableau2[[#This Row],[Med_D1]]</f>
        <v>0</v>
      </c>
      <c r="U453" s="1">
        <f>Tableau2[[#This Row],[Med_D7]]/Tableau2[[#This Row],[Med_D1]]</f>
        <v>0</v>
      </c>
      <c r="V453" s="1">
        <f>Tableau2[[#This Row],[Med_E1]]/Tableau2[[#This Row],[Med_D1]]</f>
        <v>0.56603773584905659</v>
      </c>
      <c r="W453" s="1">
        <f>Tableau2[[#This Row],[Med_E2]]/Tableau2[[#This Row],[Med_D1]]</f>
        <v>0</v>
      </c>
      <c r="X453" s="1">
        <f>Tableau2[[#This Row],[Med_E3]]/Tableau2[[#This Row],[Med_D1]]</f>
        <v>0</v>
      </c>
      <c r="Y453" s="1">
        <f>SUM(Tableau2[[#This Row],[Coe_Med_D1]:[Coe_Med_D7]])</f>
        <v>2.3773584905660377</v>
      </c>
      <c r="Z453" s="1">
        <f>Tableau2[[#This Row],[Tot_Coe_MedD]]+Tableau2[[#This Row],[Coe_Med_E1]]+Tableau2[[#This Row],[Coe_Med_E2]]+Tableau2[[#This Row],[Coe_Med_E3]]</f>
        <v>2.9433962264150941</v>
      </c>
      <c r="AA453" s="4">
        <v>5</v>
      </c>
      <c r="AB453" s="4">
        <v>1</v>
      </c>
    </row>
    <row r="454" spans="1:28" x14ac:dyDescent="0.25">
      <c r="A454" t="s">
        <v>472</v>
      </c>
      <c r="B454" s="1">
        <v>61</v>
      </c>
      <c r="C454" s="1">
        <v>39</v>
      </c>
      <c r="D454" s="1">
        <v>16</v>
      </c>
      <c r="E454" s="1">
        <v>16</v>
      </c>
      <c r="I454" s="1">
        <v>21</v>
      </c>
      <c r="J454" s="1">
        <v>26</v>
      </c>
      <c r="L454" s="1">
        <f>SUM(Tableau2[[#This Row],[Med_D1]:[Med_D7]])</f>
        <v>132</v>
      </c>
      <c r="M454" s="1">
        <f>Tableau2[[#This Row],[Med_E3]]+Tableau2[[#This Row],[Med_E2]]+Tableau2[[#This Row],[Med_E1]]</f>
        <v>47</v>
      </c>
      <c r="N454" s="1">
        <f>Tableau2[[#This Row],[Tot_MedD]]+Tableau2[[#This Row],[Tot_MedE]]</f>
        <v>179</v>
      </c>
      <c r="O454" s="1">
        <f>Tableau2[[#This Row],[Med_D1]]/Tableau2[[#This Row],[Med_D1]]</f>
        <v>1</v>
      </c>
      <c r="P454" s="1">
        <f>Tableau2[[#This Row],[Med_D2]]/Tableau2[[#This Row],[Med_D1]]</f>
        <v>0.63934426229508201</v>
      </c>
      <c r="Q454" s="1">
        <f>Tableau2[[#This Row],[Med_D3]]/Tableau2[[#This Row],[Med_D1]]</f>
        <v>0.26229508196721313</v>
      </c>
      <c r="R454" s="1">
        <f>Tableau2[[#This Row],[Med_D4]]/Tableau2[[#This Row],[Med_D1]]</f>
        <v>0.26229508196721313</v>
      </c>
      <c r="S454" s="1">
        <f>Tableau2[[#This Row],[Med_D5]]/Tableau2[[#This Row],[Med_D1]]</f>
        <v>0</v>
      </c>
      <c r="T454" s="1">
        <f>Tableau2[[#This Row],[Med_D6]]/Tableau2[[#This Row],[Med_D1]]</f>
        <v>0</v>
      </c>
      <c r="U454" s="1">
        <f>Tableau2[[#This Row],[Med_D7]]/Tableau2[[#This Row],[Med_D1]]</f>
        <v>0</v>
      </c>
      <c r="V454" s="1">
        <f>Tableau2[[#This Row],[Med_E1]]/Tableau2[[#This Row],[Med_D1]]</f>
        <v>0.34426229508196721</v>
      </c>
      <c r="W454" s="1">
        <f>Tableau2[[#This Row],[Med_E2]]/Tableau2[[#This Row],[Med_D1]]</f>
        <v>0.42622950819672129</v>
      </c>
      <c r="X454" s="1">
        <f>Tableau2[[#This Row],[Med_E3]]/Tableau2[[#This Row],[Med_D1]]</f>
        <v>0</v>
      </c>
      <c r="Y454" s="1">
        <f>SUM(Tableau2[[#This Row],[Coe_Med_D1]:[Coe_Med_D7]])</f>
        <v>2.1639344262295084</v>
      </c>
      <c r="Z454" s="1">
        <f>Tableau2[[#This Row],[Tot_Coe_MedD]]+Tableau2[[#This Row],[Coe_Med_E1]]+Tableau2[[#This Row],[Coe_Med_E2]]+Tableau2[[#This Row],[Coe_Med_E3]]</f>
        <v>2.9344262295081971</v>
      </c>
      <c r="AA454" s="4">
        <v>4</v>
      </c>
      <c r="AB454" s="4">
        <v>2</v>
      </c>
    </row>
    <row r="455" spans="1:28" x14ac:dyDescent="0.25">
      <c r="A455" t="s">
        <v>473</v>
      </c>
      <c r="B455" s="1">
        <v>48</v>
      </c>
      <c r="C455" s="1">
        <v>43</v>
      </c>
      <c r="D455" s="1">
        <v>15</v>
      </c>
      <c r="E455" s="1">
        <v>19</v>
      </c>
      <c r="I455" s="1">
        <v>24</v>
      </c>
      <c r="J455" s="1">
        <v>22</v>
      </c>
      <c r="L455" s="1">
        <f>SUM(Tableau2[[#This Row],[Med_D1]:[Med_D7]])</f>
        <v>125</v>
      </c>
      <c r="M455" s="1">
        <f>Tableau2[[#This Row],[Med_E3]]+Tableau2[[#This Row],[Med_E2]]+Tableau2[[#This Row],[Med_E1]]</f>
        <v>46</v>
      </c>
      <c r="N455" s="1">
        <f>Tableau2[[#This Row],[Tot_MedD]]+Tableau2[[#This Row],[Tot_MedE]]</f>
        <v>171</v>
      </c>
      <c r="O455" s="1">
        <f>Tableau2[[#This Row],[Med_D1]]/Tableau2[[#This Row],[Med_D1]]</f>
        <v>1</v>
      </c>
      <c r="P455" s="1">
        <f>Tableau2[[#This Row],[Med_D2]]/Tableau2[[#This Row],[Med_D1]]</f>
        <v>0.89583333333333337</v>
      </c>
      <c r="Q455" s="1">
        <f>Tableau2[[#This Row],[Med_D3]]/Tableau2[[#This Row],[Med_D1]]</f>
        <v>0.3125</v>
      </c>
      <c r="R455" s="1">
        <f>Tableau2[[#This Row],[Med_D4]]/Tableau2[[#This Row],[Med_D1]]</f>
        <v>0.39583333333333331</v>
      </c>
      <c r="S455" s="1">
        <f>Tableau2[[#This Row],[Med_D5]]/Tableau2[[#This Row],[Med_D1]]</f>
        <v>0</v>
      </c>
      <c r="T455" s="1">
        <f>Tableau2[[#This Row],[Med_D6]]/Tableau2[[#This Row],[Med_D1]]</f>
        <v>0</v>
      </c>
      <c r="U455" s="1">
        <f>Tableau2[[#This Row],[Med_D7]]/Tableau2[[#This Row],[Med_D1]]</f>
        <v>0</v>
      </c>
      <c r="V455" s="1">
        <f>Tableau2[[#This Row],[Med_E1]]/Tableau2[[#This Row],[Med_D1]]</f>
        <v>0.5</v>
      </c>
      <c r="W455" s="1">
        <f>Tableau2[[#This Row],[Med_E2]]/Tableau2[[#This Row],[Med_D1]]</f>
        <v>0.45833333333333331</v>
      </c>
      <c r="X455" s="1">
        <f>Tableau2[[#This Row],[Med_E3]]/Tableau2[[#This Row],[Med_D1]]</f>
        <v>0</v>
      </c>
      <c r="Y455" s="1">
        <f>SUM(Tableau2[[#This Row],[Coe_Med_D1]:[Coe_Med_D7]])</f>
        <v>2.604166666666667</v>
      </c>
      <c r="Z455" s="1">
        <f>Tableau2[[#This Row],[Tot_Coe_MedD]]+Tableau2[[#This Row],[Coe_Med_E1]]+Tableau2[[#This Row],[Coe_Med_E2]]+Tableau2[[#This Row],[Coe_Med_E3]]</f>
        <v>3.5625000000000004</v>
      </c>
      <c r="AA455" s="4">
        <v>4</v>
      </c>
      <c r="AB455" s="4">
        <v>2</v>
      </c>
    </row>
    <row r="456" spans="1:28" x14ac:dyDescent="0.25">
      <c r="A456" t="s">
        <v>474</v>
      </c>
      <c r="B456" s="1">
        <v>60</v>
      </c>
      <c r="C456" s="1">
        <v>25</v>
      </c>
      <c r="D456" s="1">
        <v>16</v>
      </c>
      <c r="E456" s="1">
        <v>19</v>
      </c>
      <c r="I456" s="1">
        <v>27</v>
      </c>
      <c r="J456" s="1">
        <v>24</v>
      </c>
      <c r="L456" s="1">
        <f>SUM(Tableau2[[#This Row],[Med_D1]:[Med_D7]])</f>
        <v>120</v>
      </c>
      <c r="M456" s="1">
        <f>Tableau2[[#This Row],[Med_E3]]+Tableau2[[#This Row],[Med_E2]]+Tableau2[[#This Row],[Med_E1]]</f>
        <v>51</v>
      </c>
      <c r="N456" s="1">
        <f>Tableau2[[#This Row],[Tot_MedD]]+Tableau2[[#This Row],[Tot_MedE]]</f>
        <v>171</v>
      </c>
      <c r="O456" s="1">
        <f>Tableau2[[#This Row],[Med_D1]]/Tableau2[[#This Row],[Med_D1]]</f>
        <v>1</v>
      </c>
      <c r="P456" s="1">
        <f>Tableau2[[#This Row],[Med_D2]]/Tableau2[[#This Row],[Med_D1]]</f>
        <v>0.41666666666666669</v>
      </c>
      <c r="Q456" s="1">
        <f>Tableau2[[#This Row],[Med_D3]]/Tableau2[[#This Row],[Med_D1]]</f>
        <v>0.26666666666666666</v>
      </c>
      <c r="R456" s="1">
        <f>Tableau2[[#This Row],[Med_D4]]/Tableau2[[#This Row],[Med_D1]]</f>
        <v>0.31666666666666665</v>
      </c>
      <c r="S456" s="1">
        <f>Tableau2[[#This Row],[Med_D5]]/Tableau2[[#This Row],[Med_D1]]</f>
        <v>0</v>
      </c>
      <c r="T456" s="1">
        <f>Tableau2[[#This Row],[Med_D6]]/Tableau2[[#This Row],[Med_D1]]</f>
        <v>0</v>
      </c>
      <c r="U456" s="1">
        <f>Tableau2[[#This Row],[Med_D7]]/Tableau2[[#This Row],[Med_D1]]</f>
        <v>0</v>
      </c>
      <c r="V456" s="1">
        <f>Tableau2[[#This Row],[Med_E1]]/Tableau2[[#This Row],[Med_D1]]</f>
        <v>0.45</v>
      </c>
      <c r="W456" s="1">
        <f>Tableau2[[#This Row],[Med_E2]]/Tableau2[[#This Row],[Med_D1]]</f>
        <v>0.4</v>
      </c>
      <c r="X456" s="1">
        <f>Tableau2[[#This Row],[Med_E3]]/Tableau2[[#This Row],[Med_D1]]</f>
        <v>0</v>
      </c>
      <c r="Y456" s="1">
        <f>SUM(Tableau2[[#This Row],[Coe_Med_D1]:[Coe_Med_D7]])</f>
        <v>2</v>
      </c>
      <c r="Z456" s="1">
        <f>Tableau2[[#This Row],[Tot_Coe_MedD]]+Tableau2[[#This Row],[Coe_Med_E1]]+Tableau2[[#This Row],[Coe_Med_E2]]+Tableau2[[#This Row],[Coe_Med_E3]]</f>
        <v>2.85</v>
      </c>
      <c r="AA456" s="4">
        <v>4</v>
      </c>
      <c r="AB456" s="4">
        <v>2</v>
      </c>
    </row>
    <row r="457" spans="1:28" x14ac:dyDescent="0.25">
      <c r="A457" t="s">
        <v>475</v>
      </c>
      <c r="B457" s="1">
        <v>48.5</v>
      </c>
      <c r="C457" s="1">
        <v>17</v>
      </c>
      <c r="D457" s="1">
        <v>16</v>
      </c>
      <c r="E457" s="1">
        <v>24</v>
      </c>
      <c r="I457" s="1">
        <v>22.5</v>
      </c>
      <c r="J457" s="1">
        <v>21</v>
      </c>
      <c r="L457" s="1">
        <f>SUM(Tableau2[[#This Row],[Med_D1]:[Med_D7]])</f>
        <v>105.5</v>
      </c>
      <c r="M457" s="1">
        <f>Tableau2[[#This Row],[Med_E3]]+Tableau2[[#This Row],[Med_E2]]+Tableau2[[#This Row],[Med_E1]]</f>
        <v>43.5</v>
      </c>
      <c r="N457" s="1">
        <f>Tableau2[[#This Row],[Tot_MedD]]+Tableau2[[#This Row],[Tot_MedE]]</f>
        <v>149</v>
      </c>
      <c r="O457" s="1">
        <f>Tableau2[[#This Row],[Med_D1]]/Tableau2[[#This Row],[Med_D1]]</f>
        <v>1</v>
      </c>
      <c r="P457" s="1">
        <f>Tableau2[[#This Row],[Med_D2]]/Tableau2[[#This Row],[Med_D1]]</f>
        <v>0.35051546391752575</v>
      </c>
      <c r="Q457" s="1">
        <f>Tableau2[[#This Row],[Med_D3]]/Tableau2[[#This Row],[Med_D1]]</f>
        <v>0.32989690721649484</v>
      </c>
      <c r="R457" s="1">
        <f>Tableau2[[#This Row],[Med_D4]]/Tableau2[[#This Row],[Med_D1]]</f>
        <v>0.49484536082474229</v>
      </c>
      <c r="S457" s="1">
        <f>Tableau2[[#This Row],[Med_D5]]/Tableau2[[#This Row],[Med_D1]]</f>
        <v>0</v>
      </c>
      <c r="T457" s="1">
        <f>Tableau2[[#This Row],[Med_D6]]/Tableau2[[#This Row],[Med_D1]]</f>
        <v>0</v>
      </c>
      <c r="U457" s="1">
        <f>Tableau2[[#This Row],[Med_D7]]/Tableau2[[#This Row],[Med_D1]]</f>
        <v>0</v>
      </c>
      <c r="V457" s="1">
        <f>Tableau2[[#This Row],[Med_E1]]/Tableau2[[#This Row],[Med_D1]]</f>
        <v>0.46391752577319589</v>
      </c>
      <c r="W457" s="1">
        <f>Tableau2[[#This Row],[Med_E2]]/Tableau2[[#This Row],[Med_D1]]</f>
        <v>0.4329896907216495</v>
      </c>
      <c r="X457" s="1">
        <f>Tableau2[[#This Row],[Med_E3]]/Tableau2[[#This Row],[Med_D1]]</f>
        <v>0</v>
      </c>
      <c r="Y457" s="1">
        <f>SUM(Tableau2[[#This Row],[Coe_Med_D1]:[Coe_Med_D7]])</f>
        <v>2.1752577319587632</v>
      </c>
      <c r="Z457" s="1">
        <f>Tableau2[[#This Row],[Tot_Coe_MedD]]+Tableau2[[#This Row],[Coe_Med_E1]]+Tableau2[[#This Row],[Coe_Med_E2]]+Tableau2[[#This Row],[Coe_Med_E3]]</f>
        <v>3.0721649484536089</v>
      </c>
      <c r="AA457" s="4">
        <v>4</v>
      </c>
      <c r="AB457" s="4">
        <v>2</v>
      </c>
    </row>
    <row r="458" spans="1:28" x14ac:dyDescent="0.25">
      <c r="A458" t="s">
        <v>476</v>
      </c>
      <c r="B458" s="1">
        <v>60</v>
      </c>
      <c r="C458" s="1">
        <v>25</v>
      </c>
      <c r="D458" s="1">
        <v>19</v>
      </c>
      <c r="E458" s="1">
        <v>19</v>
      </c>
      <c r="I458" s="1">
        <v>21</v>
      </c>
      <c r="J458" s="1">
        <v>28</v>
      </c>
      <c r="L458" s="1">
        <f>SUM(Tableau2[[#This Row],[Med_D1]:[Med_D7]])</f>
        <v>123</v>
      </c>
      <c r="M458" s="1">
        <f>Tableau2[[#This Row],[Med_E3]]+Tableau2[[#This Row],[Med_E2]]+Tableau2[[#This Row],[Med_E1]]</f>
        <v>49</v>
      </c>
      <c r="N458" s="1">
        <f>Tableau2[[#This Row],[Tot_MedD]]+Tableau2[[#This Row],[Tot_MedE]]</f>
        <v>172</v>
      </c>
      <c r="O458" s="1">
        <f>Tableau2[[#This Row],[Med_D1]]/Tableau2[[#This Row],[Med_D1]]</f>
        <v>1</v>
      </c>
      <c r="P458" s="1">
        <f>Tableau2[[#This Row],[Med_D2]]/Tableau2[[#This Row],[Med_D1]]</f>
        <v>0.41666666666666669</v>
      </c>
      <c r="Q458" s="1">
        <f>Tableau2[[#This Row],[Med_D3]]/Tableau2[[#This Row],[Med_D1]]</f>
        <v>0.31666666666666665</v>
      </c>
      <c r="R458" s="1">
        <f>Tableau2[[#This Row],[Med_D4]]/Tableau2[[#This Row],[Med_D1]]</f>
        <v>0.31666666666666665</v>
      </c>
      <c r="S458" s="1">
        <f>Tableau2[[#This Row],[Med_D5]]/Tableau2[[#This Row],[Med_D1]]</f>
        <v>0</v>
      </c>
      <c r="T458" s="1">
        <f>Tableau2[[#This Row],[Med_D6]]/Tableau2[[#This Row],[Med_D1]]</f>
        <v>0</v>
      </c>
      <c r="U458" s="1">
        <f>Tableau2[[#This Row],[Med_D7]]/Tableau2[[#This Row],[Med_D1]]</f>
        <v>0</v>
      </c>
      <c r="V458" s="1">
        <f>Tableau2[[#This Row],[Med_E1]]/Tableau2[[#This Row],[Med_D1]]</f>
        <v>0.35</v>
      </c>
      <c r="W458" s="1">
        <f>Tableau2[[#This Row],[Med_E2]]/Tableau2[[#This Row],[Med_D1]]</f>
        <v>0.46666666666666667</v>
      </c>
      <c r="X458" s="1">
        <f>Tableau2[[#This Row],[Med_E3]]/Tableau2[[#This Row],[Med_D1]]</f>
        <v>0</v>
      </c>
      <c r="Y458" s="1">
        <f>SUM(Tableau2[[#This Row],[Coe_Med_D1]:[Coe_Med_D7]])</f>
        <v>2.0499999999999998</v>
      </c>
      <c r="Z458" s="1">
        <f>Tableau2[[#This Row],[Tot_Coe_MedD]]+Tableau2[[#This Row],[Coe_Med_E1]]+Tableau2[[#This Row],[Coe_Med_E2]]+Tableau2[[#This Row],[Coe_Med_E3]]</f>
        <v>2.8666666666666667</v>
      </c>
      <c r="AA458" s="4">
        <v>4</v>
      </c>
      <c r="AB458" s="4">
        <v>2</v>
      </c>
    </row>
    <row r="459" spans="1:28" x14ac:dyDescent="0.25">
      <c r="A459" t="s">
        <v>477</v>
      </c>
      <c r="B459" s="1">
        <v>60</v>
      </c>
      <c r="C459" s="1">
        <v>26</v>
      </c>
      <c r="D459" s="1">
        <v>22</v>
      </c>
      <c r="E459" s="1">
        <v>21</v>
      </c>
      <c r="I459" s="1">
        <v>23</v>
      </c>
      <c r="J459" s="1">
        <v>27</v>
      </c>
      <c r="L459" s="1">
        <f>SUM(Tableau2[[#This Row],[Med_D1]:[Med_D7]])</f>
        <v>129</v>
      </c>
      <c r="M459" s="1">
        <f>Tableau2[[#This Row],[Med_E3]]+Tableau2[[#This Row],[Med_E2]]+Tableau2[[#This Row],[Med_E1]]</f>
        <v>50</v>
      </c>
      <c r="N459" s="1">
        <f>Tableau2[[#This Row],[Tot_MedD]]+Tableau2[[#This Row],[Tot_MedE]]</f>
        <v>179</v>
      </c>
      <c r="O459" s="1">
        <f>Tableau2[[#This Row],[Med_D1]]/Tableau2[[#This Row],[Med_D1]]</f>
        <v>1</v>
      </c>
      <c r="P459" s="1">
        <f>Tableau2[[#This Row],[Med_D2]]/Tableau2[[#This Row],[Med_D1]]</f>
        <v>0.43333333333333335</v>
      </c>
      <c r="Q459" s="1">
        <f>Tableau2[[#This Row],[Med_D3]]/Tableau2[[#This Row],[Med_D1]]</f>
        <v>0.36666666666666664</v>
      </c>
      <c r="R459" s="1">
        <f>Tableau2[[#This Row],[Med_D4]]/Tableau2[[#This Row],[Med_D1]]</f>
        <v>0.35</v>
      </c>
      <c r="S459" s="1">
        <f>Tableau2[[#This Row],[Med_D5]]/Tableau2[[#This Row],[Med_D1]]</f>
        <v>0</v>
      </c>
      <c r="T459" s="1">
        <f>Tableau2[[#This Row],[Med_D6]]/Tableau2[[#This Row],[Med_D1]]</f>
        <v>0</v>
      </c>
      <c r="U459" s="1">
        <f>Tableau2[[#This Row],[Med_D7]]/Tableau2[[#This Row],[Med_D1]]</f>
        <v>0</v>
      </c>
      <c r="V459" s="1">
        <f>Tableau2[[#This Row],[Med_E1]]/Tableau2[[#This Row],[Med_D1]]</f>
        <v>0.38333333333333336</v>
      </c>
      <c r="W459" s="1">
        <f>Tableau2[[#This Row],[Med_E2]]/Tableau2[[#This Row],[Med_D1]]</f>
        <v>0.45</v>
      </c>
      <c r="X459" s="1">
        <f>Tableau2[[#This Row],[Med_E3]]/Tableau2[[#This Row],[Med_D1]]</f>
        <v>0</v>
      </c>
      <c r="Y459" s="1">
        <f>SUM(Tableau2[[#This Row],[Coe_Med_D1]:[Coe_Med_D7]])</f>
        <v>2.15</v>
      </c>
      <c r="Z459" s="1">
        <f>Tableau2[[#This Row],[Tot_Coe_MedD]]+Tableau2[[#This Row],[Coe_Med_E1]]+Tableau2[[#This Row],[Coe_Med_E2]]+Tableau2[[#This Row],[Coe_Med_E3]]</f>
        <v>2.9833333333333334</v>
      </c>
      <c r="AA459" s="4">
        <v>4</v>
      </c>
      <c r="AB459" s="4">
        <v>2</v>
      </c>
    </row>
    <row r="460" spans="1:28" x14ac:dyDescent="0.25">
      <c r="A460" t="s">
        <v>478</v>
      </c>
      <c r="B460" s="1">
        <v>60</v>
      </c>
      <c r="C460" s="1">
        <v>26.5</v>
      </c>
      <c r="D460" s="1">
        <v>23</v>
      </c>
      <c r="E460" s="1">
        <v>22</v>
      </c>
      <c r="I460" s="1">
        <v>32.5</v>
      </c>
      <c r="J460" s="1">
        <v>25</v>
      </c>
      <c r="L460" s="1">
        <f>SUM(Tableau2[[#This Row],[Med_D1]:[Med_D7]])</f>
        <v>131.5</v>
      </c>
      <c r="M460" s="1">
        <f>Tableau2[[#This Row],[Med_E3]]+Tableau2[[#This Row],[Med_E2]]+Tableau2[[#This Row],[Med_E1]]</f>
        <v>57.5</v>
      </c>
      <c r="N460" s="1">
        <f>Tableau2[[#This Row],[Tot_MedD]]+Tableau2[[#This Row],[Tot_MedE]]</f>
        <v>189</v>
      </c>
      <c r="O460" s="1">
        <f>Tableau2[[#This Row],[Med_D1]]/Tableau2[[#This Row],[Med_D1]]</f>
        <v>1</v>
      </c>
      <c r="P460" s="1">
        <f>Tableau2[[#This Row],[Med_D2]]/Tableau2[[#This Row],[Med_D1]]</f>
        <v>0.44166666666666665</v>
      </c>
      <c r="Q460" s="1">
        <f>Tableau2[[#This Row],[Med_D3]]/Tableau2[[#This Row],[Med_D1]]</f>
        <v>0.38333333333333336</v>
      </c>
      <c r="R460" s="1">
        <f>Tableau2[[#This Row],[Med_D4]]/Tableau2[[#This Row],[Med_D1]]</f>
        <v>0.36666666666666664</v>
      </c>
      <c r="S460" s="1">
        <f>Tableau2[[#This Row],[Med_D5]]/Tableau2[[#This Row],[Med_D1]]</f>
        <v>0</v>
      </c>
      <c r="T460" s="1">
        <f>Tableau2[[#This Row],[Med_D6]]/Tableau2[[#This Row],[Med_D1]]</f>
        <v>0</v>
      </c>
      <c r="U460" s="1">
        <f>Tableau2[[#This Row],[Med_D7]]/Tableau2[[#This Row],[Med_D1]]</f>
        <v>0</v>
      </c>
      <c r="V460" s="1">
        <f>Tableau2[[#This Row],[Med_E1]]/Tableau2[[#This Row],[Med_D1]]</f>
        <v>0.54166666666666663</v>
      </c>
      <c r="W460" s="1">
        <f>Tableau2[[#This Row],[Med_E2]]/Tableau2[[#This Row],[Med_D1]]</f>
        <v>0.41666666666666669</v>
      </c>
      <c r="X460" s="1">
        <f>Tableau2[[#This Row],[Med_E3]]/Tableau2[[#This Row],[Med_D1]]</f>
        <v>0</v>
      </c>
      <c r="Y460" s="1">
        <f>SUM(Tableau2[[#This Row],[Coe_Med_D1]:[Coe_Med_D7]])</f>
        <v>2.1916666666666664</v>
      </c>
      <c r="Z460" s="1">
        <f>Tableau2[[#This Row],[Tot_Coe_MedD]]+Tableau2[[#This Row],[Coe_Med_E1]]+Tableau2[[#This Row],[Coe_Med_E2]]+Tableau2[[#This Row],[Coe_Med_E3]]</f>
        <v>3.1499999999999995</v>
      </c>
      <c r="AA460" s="4">
        <v>4</v>
      </c>
      <c r="AB460" s="4">
        <v>2</v>
      </c>
    </row>
    <row r="461" spans="1:28" x14ac:dyDescent="0.25">
      <c r="A461" t="s">
        <v>479</v>
      </c>
      <c r="B461" s="1">
        <v>60</v>
      </c>
      <c r="C461" s="1">
        <v>25</v>
      </c>
      <c r="D461" s="1">
        <v>32</v>
      </c>
      <c r="E461" s="1">
        <v>16</v>
      </c>
      <c r="I461" s="1">
        <v>23</v>
      </c>
      <c r="J461" s="1">
        <v>22</v>
      </c>
      <c r="L461" s="1">
        <f>SUM(Tableau2[[#This Row],[Med_D1]:[Med_D7]])</f>
        <v>133</v>
      </c>
      <c r="M461" s="1">
        <f>Tableau2[[#This Row],[Med_E3]]+Tableau2[[#This Row],[Med_E2]]+Tableau2[[#This Row],[Med_E1]]</f>
        <v>45</v>
      </c>
      <c r="N461" s="1">
        <f>Tableau2[[#This Row],[Tot_MedD]]+Tableau2[[#This Row],[Tot_MedE]]</f>
        <v>178</v>
      </c>
      <c r="O461" s="1">
        <f>Tableau2[[#This Row],[Med_D1]]/Tableau2[[#This Row],[Med_D1]]</f>
        <v>1</v>
      </c>
      <c r="P461" s="1">
        <f>Tableau2[[#This Row],[Med_D2]]/Tableau2[[#This Row],[Med_D1]]</f>
        <v>0.41666666666666669</v>
      </c>
      <c r="Q461" s="1">
        <f>Tableau2[[#This Row],[Med_D3]]/Tableau2[[#This Row],[Med_D1]]</f>
        <v>0.53333333333333333</v>
      </c>
      <c r="R461" s="1">
        <f>Tableau2[[#This Row],[Med_D4]]/Tableau2[[#This Row],[Med_D1]]</f>
        <v>0.26666666666666666</v>
      </c>
      <c r="S461" s="1">
        <f>Tableau2[[#This Row],[Med_D5]]/Tableau2[[#This Row],[Med_D1]]</f>
        <v>0</v>
      </c>
      <c r="T461" s="1">
        <f>Tableau2[[#This Row],[Med_D6]]/Tableau2[[#This Row],[Med_D1]]</f>
        <v>0</v>
      </c>
      <c r="U461" s="1">
        <f>Tableau2[[#This Row],[Med_D7]]/Tableau2[[#This Row],[Med_D1]]</f>
        <v>0</v>
      </c>
      <c r="V461" s="1">
        <f>Tableau2[[#This Row],[Med_E1]]/Tableau2[[#This Row],[Med_D1]]</f>
        <v>0.38333333333333336</v>
      </c>
      <c r="W461" s="1">
        <f>Tableau2[[#This Row],[Med_E2]]/Tableau2[[#This Row],[Med_D1]]</f>
        <v>0.36666666666666664</v>
      </c>
      <c r="X461" s="1">
        <f>Tableau2[[#This Row],[Med_E3]]/Tableau2[[#This Row],[Med_D1]]</f>
        <v>0</v>
      </c>
      <c r="Y461" s="1">
        <f>SUM(Tableau2[[#This Row],[Coe_Med_D1]:[Coe_Med_D7]])</f>
        <v>2.2166666666666668</v>
      </c>
      <c r="Z461" s="1">
        <f>Tableau2[[#This Row],[Tot_Coe_MedD]]+Tableau2[[#This Row],[Coe_Med_E1]]+Tableau2[[#This Row],[Coe_Med_E2]]+Tableau2[[#This Row],[Coe_Med_E3]]</f>
        <v>2.9666666666666668</v>
      </c>
      <c r="AA461" s="4">
        <v>4</v>
      </c>
      <c r="AB461" s="4">
        <v>2</v>
      </c>
    </row>
    <row r="462" spans="1:28" x14ac:dyDescent="0.25">
      <c r="A462" t="s">
        <v>480</v>
      </c>
      <c r="B462" s="1">
        <v>62</v>
      </c>
      <c r="C462" s="1">
        <v>24</v>
      </c>
      <c r="D462" s="1">
        <v>31</v>
      </c>
      <c r="E462" s="1">
        <v>18</v>
      </c>
      <c r="I462" s="1">
        <v>23</v>
      </c>
      <c r="J462" s="1">
        <v>25</v>
      </c>
      <c r="L462" s="1">
        <f>SUM(Tableau2[[#This Row],[Med_D1]:[Med_D7]])</f>
        <v>135</v>
      </c>
      <c r="M462" s="1">
        <f>Tableau2[[#This Row],[Med_E3]]+Tableau2[[#This Row],[Med_E2]]+Tableau2[[#This Row],[Med_E1]]</f>
        <v>48</v>
      </c>
      <c r="N462" s="1">
        <f>Tableau2[[#This Row],[Tot_MedD]]+Tableau2[[#This Row],[Tot_MedE]]</f>
        <v>183</v>
      </c>
      <c r="O462" s="1">
        <f>Tableau2[[#This Row],[Med_D1]]/Tableau2[[#This Row],[Med_D1]]</f>
        <v>1</v>
      </c>
      <c r="P462" s="1">
        <f>Tableau2[[#This Row],[Med_D2]]/Tableau2[[#This Row],[Med_D1]]</f>
        <v>0.38709677419354838</v>
      </c>
      <c r="Q462" s="1">
        <f>Tableau2[[#This Row],[Med_D3]]/Tableau2[[#This Row],[Med_D1]]</f>
        <v>0.5</v>
      </c>
      <c r="R462" s="1">
        <f>Tableau2[[#This Row],[Med_D4]]/Tableau2[[#This Row],[Med_D1]]</f>
        <v>0.29032258064516131</v>
      </c>
      <c r="S462" s="1">
        <f>Tableau2[[#This Row],[Med_D5]]/Tableau2[[#This Row],[Med_D1]]</f>
        <v>0</v>
      </c>
      <c r="T462" s="1">
        <f>Tableau2[[#This Row],[Med_D6]]/Tableau2[[#This Row],[Med_D1]]</f>
        <v>0</v>
      </c>
      <c r="U462" s="1">
        <f>Tableau2[[#This Row],[Med_D7]]/Tableau2[[#This Row],[Med_D1]]</f>
        <v>0</v>
      </c>
      <c r="V462" s="1">
        <f>Tableau2[[#This Row],[Med_E1]]/Tableau2[[#This Row],[Med_D1]]</f>
        <v>0.37096774193548387</v>
      </c>
      <c r="W462" s="1">
        <f>Tableau2[[#This Row],[Med_E2]]/Tableau2[[#This Row],[Med_D1]]</f>
        <v>0.40322580645161288</v>
      </c>
      <c r="X462" s="1">
        <f>Tableau2[[#This Row],[Med_E3]]/Tableau2[[#This Row],[Med_D1]]</f>
        <v>0</v>
      </c>
      <c r="Y462" s="1">
        <f>SUM(Tableau2[[#This Row],[Coe_Med_D1]:[Coe_Med_D7]])</f>
        <v>2.17741935483871</v>
      </c>
      <c r="Z462" s="1">
        <f>Tableau2[[#This Row],[Tot_Coe_MedD]]+Tableau2[[#This Row],[Coe_Med_E1]]+Tableau2[[#This Row],[Coe_Med_E2]]+Tableau2[[#This Row],[Coe_Med_E3]]</f>
        <v>2.9516129032258069</v>
      </c>
      <c r="AA462" s="4">
        <v>4</v>
      </c>
      <c r="AB462" s="4">
        <v>2</v>
      </c>
    </row>
    <row r="463" spans="1:28" x14ac:dyDescent="0.25">
      <c r="A463" t="s">
        <v>481</v>
      </c>
      <c r="B463" s="1">
        <v>58</v>
      </c>
      <c r="C463" s="1">
        <v>19.5</v>
      </c>
      <c r="D463" s="1">
        <v>27</v>
      </c>
      <c r="E463" s="1">
        <v>17</v>
      </c>
      <c r="I463" s="1">
        <v>28</v>
      </c>
      <c r="J463" s="1">
        <v>25</v>
      </c>
      <c r="L463" s="1">
        <f>SUM(Tableau2[[#This Row],[Med_D1]:[Med_D7]])</f>
        <v>121.5</v>
      </c>
      <c r="M463" s="1">
        <f>Tableau2[[#This Row],[Med_E3]]+Tableau2[[#This Row],[Med_E2]]+Tableau2[[#This Row],[Med_E1]]</f>
        <v>53</v>
      </c>
      <c r="N463" s="1">
        <f>Tableau2[[#This Row],[Tot_MedD]]+Tableau2[[#This Row],[Tot_MedE]]</f>
        <v>174.5</v>
      </c>
      <c r="O463" s="1">
        <f>Tableau2[[#This Row],[Med_D1]]/Tableau2[[#This Row],[Med_D1]]</f>
        <v>1</v>
      </c>
      <c r="P463" s="1">
        <f>Tableau2[[#This Row],[Med_D2]]/Tableau2[[#This Row],[Med_D1]]</f>
        <v>0.33620689655172414</v>
      </c>
      <c r="Q463" s="1">
        <f>Tableau2[[#This Row],[Med_D3]]/Tableau2[[#This Row],[Med_D1]]</f>
        <v>0.46551724137931033</v>
      </c>
      <c r="R463" s="1">
        <f>Tableau2[[#This Row],[Med_D4]]/Tableau2[[#This Row],[Med_D1]]</f>
        <v>0.29310344827586204</v>
      </c>
      <c r="S463" s="1">
        <f>Tableau2[[#This Row],[Med_D5]]/Tableau2[[#This Row],[Med_D1]]</f>
        <v>0</v>
      </c>
      <c r="T463" s="1">
        <f>Tableau2[[#This Row],[Med_D6]]/Tableau2[[#This Row],[Med_D1]]</f>
        <v>0</v>
      </c>
      <c r="U463" s="1">
        <f>Tableau2[[#This Row],[Med_D7]]/Tableau2[[#This Row],[Med_D1]]</f>
        <v>0</v>
      </c>
      <c r="V463" s="1">
        <f>Tableau2[[#This Row],[Med_E1]]/Tableau2[[#This Row],[Med_D1]]</f>
        <v>0.48275862068965519</v>
      </c>
      <c r="W463" s="1">
        <f>Tableau2[[#This Row],[Med_E2]]/Tableau2[[#This Row],[Med_D1]]</f>
        <v>0.43103448275862066</v>
      </c>
      <c r="X463" s="1">
        <f>Tableau2[[#This Row],[Med_E3]]/Tableau2[[#This Row],[Med_D1]]</f>
        <v>0</v>
      </c>
      <c r="Y463" s="1">
        <f>SUM(Tableau2[[#This Row],[Coe_Med_D1]:[Coe_Med_D7]])</f>
        <v>2.0948275862068964</v>
      </c>
      <c r="Z463" s="1">
        <f>Tableau2[[#This Row],[Tot_Coe_MedD]]+Tableau2[[#This Row],[Coe_Med_E1]]+Tableau2[[#This Row],[Coe_Med_E2]]+Tableau2[[#This Row],[Coe_Med_E3]]</f>
        <v>3.0086206896551722</v>
      </c>
      <c r="AA463" s="4">
        <v>4</v>
      </c>
      <c r="AB463" s="4">
        <v>2</v>
      </c>
    </row>
    <row r="464" spans="1:28" x14ac:dyDescent="0.25">
      <c r="A464" t="s">
        <v>482</v>
      </c>
      <c r="B464" s="1">
        <v>60</v>
      </c>
      <c r="C464" s="1">
        <v>17</v>
      </c>
      <c r="D464" s="1">
        <v>24</v>
      </c>
      <c r="E464" s="1">
        <v>17</v>
      </c>
      <c r="I464" s="1">
        <v>23</v>
      </c>
      <c r="J464" s="1">
        <v>26</v>
      </c>
      <c r="L464" s="1">
        <f>SUM(Tableau2[[#This Row],[Med_D1]:[Med_D7]])</f>
        <v>118</v>
      </c>
      <c r="M464" s="1">
        <f>Tableau2[[#This Row],[Med_E3]]+Tableau2[[#This Row],[Med_E2]]+Tableau2[[#This Row],[Med_E1]]</f>
        <v>49</v>
      </c>
      <c r="N464" s="1">
        <f>Tableau2[[#This Row],[Tot_MedD]]+Tableau2[[#This Row],[Tot_MedE]]</f>
        <v>167</v>
      </c>
      <c r="O464" s="1">
        <f>Tableau2[[#This Row],[Med_D1]]/Tableau2[[#This Row],[Med_D1]]</f>
        <v>1</v>
      </c>
      <c r="P464" s="1">
        <f>Tableau2[[#This Row],[Med_D2]]/Tableau2[[#This Row],[Med_D1]]</f>
        <v>0.28333333333333333</v>
      </c>
      <c r="Q464" s="1">
        <f>Tableau2[[#This Row],[Med_D3]]/Tableau2[[#This Row],[Med_D1]]</f>
        <v>0.4</v>
      </c>
      <c r="R464" s="1">
        <f>Tableau2[[#This Row],[Med_D4]]/Tableau2[[#This Row],[Med_D1]]</f>
        <v>0.28333333333333333</v>
      </c>
      <c r="S464" s="1">
        <f>Tableau2[[#This Row],[Med_D5]]/Tableau2[[#This Row],[Med_D1]]</f>
        <v>0</v>
      </c>
      <c r="T464" s="1">
        <f>Tableau2[[#This Row],[Med_D6]]/Tableau2[[#This Row],[Med_D1]]</f>
        <v>0</v>
      </c>
      <c r="U464" s="1">
        <f>Tableau2[[#This Row],[Med_D7]]/Tableau2[[#This Row],[Med_D1]]</f>
        <v>0</v>
      </c>
      <c r="V464" s="1">
        <f>Tableau2[[#This Row],[Med_E1]]/Tableau2[[#This Row],[Med_D1]]</f>
        <v>0.38333333333333336</v>
      </c>
      <c r="W464" s="1">
        <f>Tableau2[[#This Row],[Med_E2]]/Tableau2[[#This Row],[Med_D1]]</f>
        <v>0.43333333333333335</v>
      </c>
      <c r="X464" s="1">
        <f>Tableau2[[#This Row],[Med_E3]]/Tableau2[[#This Row],[Med_D1]]</f>
        <v>0</v>
      </c>
      <c r="Y464" s="1">
        <f>SUM(Tableau2[[#This Row],[Coe_Med_D1]:[Coe_Med_D7]])</f>
        <v>1.9666666666666663</v>
      </c>
      <c r="Z464" s="1">
        <f>Tableau2[[#This Row],[Tot_Coe_MedD]]+Tableau2[[#This Row],[Coe_Med_E1]]+Tableau2[[#This Row],[Coe_Med_E2]]+Tableau2[[#This Row],[Coe_Med_E3]]</f>
        <v>2.7833333333333332</v>
      </c>
      <c r="AA464" s="4">
        <v>4</v>
      </c>
      <c r="AB464" s="4">
        <v>2</v>
      </c>
    </row>
    <row r="465" spans="1:28" x14ac:dyDescent="0.25">
      <c r="A465" t="s">
        <v>483</v>
      </c>
      <c r="B465" s="1">
        <v>74</v>
      </c>
      <c r="C465" s="1">
        <v>25</v>
      </c>
      <c r="D465" s="1">
        <v>0</v>
      </c>
      <c r="E465" s="1">
        <v>60</v>
      </c>
      <c r="I465" s="1">
        <v>50</v>
      </c>
      <c r="J465" s="1">
        <v>35</v>
      </c>
      <c r="L465" s="1">
        <f>SUM(Tableau2[[#This Row],[Med_D1]:[Med_D7]])</f>
        <v>159</v>
      </c>
      <c r="M465" s="1">
        <f>Tableau2[[#This Row],[Med_E3]]+Tableau2[[#This Row],[Med_E2]]+Tableau2[[#This Row],[Med_E1]]</f>
        <v>85</v>
      </c>
      <c r="N465" s="1">
        <f>Tableau2[[#This Row],[Tot_MedD]]+Tableau2[[#This Row],[Tot_MedE]]</f>
        <v>244</v>
      </c>
      <c r="O465" s="1">
        <f>Tableau2[[#This Row],[Med_D1]]/Tableau2[[#This Row],[Med_D1]]</f>
        <v>1</v>
      </c>
      <c r="P465" s="1">
        <f>Tableau2[[#This Row],[Med_D2]]/Tableau2[[#This Row],[Med_D1]]</f>
        <v>0.33783783783783783</v>
      </c>
      <c r="Q465" s="1">
        <f>Tableau2[[#This Row],[Med_D3]]/Tableau2[[#This Row],[Med_D1]]</f>
        <v>0</v>
      </c>
      <c r="R465" s="1">
        <f>Tableau2[[#This Row],[Med_D4]]/Tableau2[[#This Row],[Med_D1]]</f>
        <v>0.81081081081081086</v>
      </c>
      <c r="S465" s="1">
        <f>Tableau2[[#This Row],[Med_D5]]/Tableau2[[#This Row],[Med_D1]]</f>
        <v>0</v>
      </c>
      <c r="T465" s="1">
        <f>Tableau2[[#This Row],[Med_D6]]/Tableau2[[#This Row],[Med_D1]]</f>
        <v>0</v>
      </c>
      <c r="U465" s="1">
        <f>Tableau2[[#This Row],[Med_D7]]/Tableau2[[#This Row],[Med_D1]]</f>
        <v>0</v>
      </c>
      <c r="V465" s="1">
        <f>Tableau2[[#This Row],[Med_E1]]/Tableau2[[#This Row],[Med_D1]]</f>
        <v>0.67567567567567566</v>
      </c>
      <c r="W465" s="1">
        <f>Tableau2[[#This Row],[Med_E2]]/Tableau2[[#This Row],[Med_D1]]</f>
        <v>0.47297297297297297</v>
      </c>
      <c r="X465" s="1">
        <f>Tableau2[[#This Row],[Med_E3]]/Tableau2[[#This Row],[Med_D1]]</f>
        <v>0</v>
      </c>
      <c r="Y465" s="1">
        <f>SUM(Tableau2[[#This Row],[Coe_Med_D1]:[Coe_Med_D7]])</f>
        <v>2.1486486486486487</v>
      </c>
      <c r="Z465" s="1">
        <f>Tableau2[[#This Row],[Tot_Coe_MedD]]+Tableau2[[#This Row],[Coe_Med_E1]]+Tableau2[[#This Row],[Coe_Med_E2]]+Tableau2[[#This Row],[Coe_Med_E3]]</f>
        <v>3.2972972972972974</v>
      </c>
      <c r="AA465" s="4">
        <v>4</v>
      </c>
      <c r="AB465" s="4">
        <v>2</v>
      </c>
    </row>
    <row r="466" spans="1:28" x14ac:dyDescent="0.25">
      <c r="A466" t="s">
        <v>484</v>
      </c>
      <c r="B466" s="1">
        <v>75</v>
      </c>
      <c r="C466" s="1">
        <v>20</v>
      </c>
      <c r="D466" s="1">
        <v>34</v>
      </c>
      <c r="E466" s="1">
        <v>14</v>
      </c>
      <c r="I466" s="1">
        <v>39</v>
      </c>
      <c r="J466" s="1">
        <v>22</v>
      </c>
      <c r="L466" s="1">
        <f>SUM(Tableau2[[#This Row],[Med_D1]:[Med_D7]])</f>
        <v>143</v>
      </c>
      <c r="M466" s="1">
        <f>Tableau2[[#This Row],[Med_E3]]+Tableau2[[#This Row],[Med_E2]]+Tableau2[[#This Row],[Med_E1]]</f>
        <v>61</v>
      </c>
      <c r="N466" s="1">
        <f>Tableau2[[#This Row],[Tot_MedD]]+Tableau2[[#This Row],[Tot_MedE]]</f>
        <v>204</v>
      </c>
      <c r="O466" s="1">
        <f>Tableau2[[#This Row],[Med_D1]]/Tableau2[[#This Row],[Med_D1]]</f>
        <v>1</v>
      </c>
      <c r="P466" s="1">
        <f>Tableau2[[#This Row],[Med_D2]]/Tableau2[[#This Row],[Med_D1]]</f>
        <v>0.26666666666666666</v>
      </c>
      <c r="Q466" s="1">
        <f>Tableau2[[#This Row],[Med_D3]]/Tableau2[[#This Row],[Med_D1]]</f>
        <v>0.45333333333333331</v>
      </c>
      <c r="R466" s="1">
        <f>Tableau2[[#This Row],[Med_D4]]/Tableau2[[#This Row],[Med_D1]]</f>
        <v>0.18666666666666668</v>
      </c>
      <c r="S466" s="1">
        <f>Tableau2[[#This Row],[Med_D5]]/Tableau2[[#This Row],[Med_D1]]</f>
        <v>0</v>
      </c>
      <c r="T466" s="1">
        <f>Tableau2[[#This Row],[Med_D6]]/Tableau2[[#This Row],[Med_D1]]</f>
        <v>0</v>
      </c>
      <c r="U466" s="1">
        <f>Tableau2[[#This Row],[Med_D7]]/Tableau2[[#This Row],[Med_D1]]</f>
        <v>0</v>
      </c>
      <c r="V466" s="1">
        <f>Tableau2[[#This Row],[Med_E1]]/Tableau2[[#This Row],[Med_D1]]</f>
        <v>0.52</v>
      </c>
      <c r="W466" s="1">
        <f>Tableau2[[#This Row],[Med_E2]]/Tableau2[[#This Row],[Med_D1]]</f>
        <v>0.29333333333333333</v>
      </c>
      <c r="X466" s="1">
        <f>Tableau2[[#This Row],[Med_E3]]/Tableau2[[#This Row],[Med_D1]]</f>
        <v>0</v>
      </c>
      <c r="Y466" s="1">
        <f>SUM(Tableau2[[#This Row],[Coe_Med_D1]:[Coe_Med_D7]])</f>
        <v>1.9066666666666667</v>
      </c>
      <c r="Z466" s="1">
        <f>Tableau2[[#This Row],[Tot_Coe_MedD]]+Tableau2[[#This Row],[Coe_Med_E1]]+Tableau2[[#This Row],[Coe_Med_E2]]+Tableau2[[#This Row],[Coe_Med_E3]]</f>
        <v>2.72</v>
      </c>
      <c r="AA466" s="4">
        <v>4</v>
      </c>
      <c r="AB466" s="4">
        <v>2</v>
      </c>
    </row>
    <row r="467" spans="1:28" x14ac:dyDescent="0.25">
      <c r="A467" t="s">
        <v>485</v>
      </c>
      <c r="B467" s="1">
        <v>52</v>
      </c>
      <c r="C467" s="1">
        <v>20</v>
      </c>
      <c r="D467" s="1">
        <v>18</v>
      </c>
      <c r="E467" s="1">
        <v>19</v>
      </c>
      <c r="I467" s="1">
        <v>19</v>
      </c>
      <c r="J467" s="1">
        <v>22</v>
      </c>
      <c r="L467" s="1">
        <f>SUM(Tableau2[[#This Row],[Med_D1]:[Med_D7]])</f>
        <v>109</v>
      </c>
      <c r="M467" s="1">
        <f>Tableau2[[#This Row],[Med_E3]]+Tableau2[[#This Row],[Med_E2]]+Tableau2[[#This Row],[Med_E1]]</f>
        <v>41</v>
      </c>
      <c r="N467" s="1">
        <f>Tableau2[[#This Row],[Tot_MedD]]+Tableau2[[#This Row],[Tot_MedE]]</f>
        <v>150</v>
      </c>
      <c r="O467" s="1">
        <f>Tableau2[[#This Row],[Med_D1]]/Tableau2[[#This Row],[Med_D1]]</f>
        <v>1</v>
      </c>
      <c r="P467" s="1">
        <f>Tableau2[[#This Row],[Med_D2]]/Tableau2[[#This Row],[Med_D1]]</f>
        <v>0.38461538461538464</v>
      </c>
      <c r="Q467" s="1">
        <f>Tableau2[[#This Row],[Med_D3]]/Tableau2[[#This Row],[Med_D1]]</f>
        <v>0.34615384615384615</v>
      </c>
      <c r="R467" s="1">
        <f>Tableau2[[#This Row],[Med_D4]]/Tableau2[[#This Row],[Med_D1]]</f>
        <v>0.36538461538461536</v>
      </c>
      <c r="S467" s="1">
        <f>Tableau2[[#This Row],[Med_D5]]/Tableau2[[#This Row],[Med_D1]]</f>
        <v>0</v>
      </c>
      <c r="T467" s="1">
        <f>Tableau2[[#This Row],[Med_D6]]/Tableau2[[#This Row],[Med_D1]]</f>
        <v>0</v>
      </c>
      <c r="U467" s="1">
        <f>Tableau2[[#This Row],[Med_D7]]/Tableau2[[#This Row],[Med_D1]]</f>
        <v>0</v>
      </c>
      <c r="V467" s="1">
        <f>Tableau2[[#This Row],[Med_E1]]/Tableau2[[#This Row],[Med_D1]]</f>
        <v>0.36538461538461536</v>
      </c>
      <c r="W467" s="1">
        <f>Tableau2[[#This Row],[Med_E2]]/Tableau2[[#This Row],[Med_D1]]</f>
        <v>0.42307692307692307</v>
      </c>
      <c r="X467" s="1">
        <f>Tableau2[[#This Row],[Med_E3]]/Tableau2[[#This Row],[Med_D1]]</f>
        <v>0</v>
      </c>
      <c r="Y467" s="1">
        <f>SUM(Tableau2[[#This Row],[Coe_Med_D1]:[Coe_Med_D7]])</f>
        <v>2.0961538461538463</v>
      </c>
      <c r="Z467" s="1">
        <f>Tableau2[[#This Row],[Tot_Coe_MedD]]+Tableau2[[#This Row],[Coe_Med_E1]]+Tableau2[[#This Row],[Coe_Med_E2]]+Tableau2[[#This Row],[Coe_Med_E3]]</f>
        <v>2.8846153846153846</v>
      </c>
      <c r="AA467" s="4">
        <v>4</v>
      </c>
      <c r="AB467" s="4">
        <v>2</v>
      </c>
    </row>
    <row r="468" spans="1:28" x14ac:dyDescent="0.25">
      <c r="A468" t="s">
        <v>486</v>
      </c>
      <c r="B468" s="1">
        <v>53</v>
      </c>
      <c r="C468" s="1">
        <v>19</v>
      </c>
      <c r="D468" s="1">
        <v>29</v>
      </c>
      <c r="E468" s="1">
        <v>19</v>
      </c>
      <c r="I468" s="1">
        <v>20</v>
      </c>
      <c r="J468" s="1">
        <v>22</v>
      </c>
      <c r="L468" s="1">
        <f>SUM(Tableau2[[#This Row],[Med_D1]:[Med_D7]])</f>
        <v>120</v>
      </c>
      <c r="M468" s="1">
        <f>Tableau2[[#This Row],[Med_E3]]+Tableau2[[#This Row],[Med_E2]]+Tableau2[[#This Row],[Med_E1]]</f>
        <v>42</v>
      </c>
      <c r="N468" s="1">
        <f>Tableau2[[#This Row],[Tot_MedD]]+Tableau2[[#This Row],[Tot_MedE]]</f>
        <v>162</v>
      </c>
      <c r="O468" s="1">
        <f>Tableau2[[#This Row],[Med_D1]]/Tableau2[[#This Row],[Med_D1]]</f>
        <v>1</v>
      </c>
      <c r="P468" s="1">
        <f>Tableau2[[#This Row],[Med_D2]]/Tableau2[[#This Row],[Med_D1]]</f>
        <v>0.35849056603773582</v>
      </c>
      <c r="Q468" s="1">
        <f>Tableau2[[#This Row],[Med_D3]]/Tableau2[[#This Row],[Med_D1]]</f>
        <v>0.54716981132075471</v>
      </c>
      <c r="R468" s="1">
        <f>Tableau2[[#This Row],[Med_D4]]/Tableau2[[#This Row],[Med_D1]]</f>
        <v>0.35849056603773582</v>
      </c>
      <c r="S468" s="1">
        <f>Tableau2[[#This Row],[Med_D5]]/Tableau2[[#This Row],[Med_D1]]</f>
        <v>0</v>
      </c>
      <c r="T468" s="1">
        <f>Tableau2[[#This Row],[Med_D6]]/Tableau2[[#This Row],[Med_D1]]</f>
        <v>0</v>
      </c>
      <c r="U468" s="1">
        <f>Tableau2[[#This Row],[Med_D7]]/Tableau2[[#This Row],[Med_D1]]</f>
        <v>0</v>
      </c>
      <c r="V468" s="1">
        <f>Tableau2[[#This Row],[Med_E1]]/Tableau2[[#This Row],[Med_D1]]</f>
        <v>0.37735849056603776</v>
      </c>
      <c r="W468" s="1">
        <f>Tableau2[[#This Row],[Med_E2]]/Tableau2[[#This Row],[Med_D1]]</f>
        <v>0.41509433962264153</v>
      </c>
      <c r="X468" s="1">
        <f>Tableau2[[#This Row],[Med_E3]]/Tableau2[[#This Row],[Med_D1]]</f>
        <v>0</v>
      </c>
      <c r="Y468" s="1">
        <f>SUM(Tableau2[[#This Row],[Coe_Med_D1]:[Coe_Med_D7]])</f>
        <v>2.2641509433962264</v>
      </c>
      <c r="Z468" s="1">
        <f>Tableau2[[#This Row],[Tot_Coe_MedD]]+Tableau2[[#This Row],[Coe_Med_E1]]+Tableau2[[#This Row],[Coe_Med_E2]]+Tableau2[[#This Row],[Coe_Med_E3]]</f>
        <v>3.0566037735849054</v>
      </c>
      <c r="AA468" s="4">
        <v>4</v>
      </c>
      <c r="AB468" s="4">
        <v>2</v>
      </c>
    </row>
    <row r="469" spans="1:28" x14ac:dyDescent="0.25">
      <c r="A469" t="s">
        <v>487</v>
      </c>
      <c r="B469" s="1">
        <v>55</v>
      </c>
      <c r="C469" s="1">
        <v>13</v>
      </c>
      <c r="D469" s="1">
        <v>22</v>
      </c>
      <c r="E469" s="1">
        <v>15</v>
      </c>
      <c r="I469" s="1">
        <v>17</v>
      </c>
      <c r="J469" s="1">
        <v>21</v>
      </c>
      <c r="L469" s="1">
        <f>SUM(Tableau2[[#This Row],[Med_D1]:[Med_D7]])</f>
        <v>105</v>
      </c>
      <c r="M469" s="1">
        <f>Tableau2[[#This Row],[Med_E3]]+Tableau2[[#This Row],[Med_E2]]+Tableau2[[#This Row],[Med_E1]]</f>
        <v>38</v>
      </c>
      <c r="N469" s="1">
        <f>Tableau2[[#This Row],[Tot_MedD]]+Tableau2[[#This Row],[Tot_MedE]]</f>
        <v>143</v>
      </c>
      <c r="O469" s="1">
        <f>Tableau2[[#This Row],[Med_D1]]/Tableau2[[#This Row],[Med_D1]]</f>
        <v>1</v>
      </c>
      <c r="P469" s="1">
        <f>Tableau2[[#This Row],[Med_D2]]/Tableau2[[#This Row],[Med_D1]]</f>
        <v>0.23636363636363636</v>
      </c>
      <c r="Q469" s="1">
        <f>Tableau2[[#This Row],[Med_D3]]/Tableau2[[#This Row],[Med_D1]]</f>
        <v>0.4</v>
      </c>
      <c r="R469" s="1">
        <f>Tableau2[[#This Row],[Med_D4]]/Tableau2[[#This Row],[Med_D1]]</f>
        <v>0.27272727272727271</v>
      </c>
      <c r="S469" s="1">
        <f>Tableau2[[#This Row],[Med_D5]]/Tableau2[[#This Row],[Med_D1]]</f>
        <v>0</v>
      </c>
      <c r="T469" s="1">
        <f>Tableau2[[#This Row],[Med_D6]]/Tableau2[[#This Row],[Med_D1]]</f>
        <v>0</v>
      </c>
      <c r="U469" s="1">
        <f>Tableau2[[#This Row],[Med_D7]]/Tableau2[[#This Row],[Med_D1]]</f>
        <v>0</v>
      </c>
      <c r="V469" s="1">
        <f>Tableau2[[#This Row],[Med_E1]]/Tableau2[[#This Row],[Med_D1]]</f>
        <v>0.30909090909090908</v>
      </c>
      <c r="W469" s="1">
        <f>Tableau2[[#This Row],[Med_E2]]/Tableau2[[#This Row],[Med_D1]]</f>
        <v>0.38181818181818183</v>
      </c>
      <c r="X469" s="1">
        <f>Tableau2[[#This Row],[Med_E3]]/Tableau2[[#This Row],[Med_D1]]</f>
        <v>0</v>
      </c>
      <c r="Y469" s="1">
        <f>SUM(Tableau2[[#This Row],[Coe_Med_D1]:[Coe_Med_D7]])</f>
        <v>1.9090909090909089</v>
      </c>
      <c r="Z469" s="1">
        <f>Tableau2[[#This Row],[Tot_Coe_MedD]]+Tableau2[[#This Row],[Coe_Med_E1]]+Tableau2[[#This Row],[Coe_Med_E2]]+Tableau2[[#This Row],[Coe_Med_E3]]</f>
        <v>2.5999999999999996</v>
      </c>
      <c r="AA469" s="4">
        <v>4</v>
      </c>
      <c r="AB469" s="4">
        <v>2</v>
      </c>
    </row>
    <row r="470" spans="1:28" x14ac:dyDescent="0.25">
      <c r="A470" t="s">
        <v>488</v>
      </c>
      <c r="B470" s="1">
        <v>66</v>
      </c>
      <c r="C470" s="1">
        <v>55</v>
      </c>
      <c r="D470" s="1">
        <v>23</v>
      </c>
      <c r="E470" s="1">
        <v>19</v>
      </c>
      <c r="I470" s="1">
        <v>24</v>
      </c>
      <c r="J470" s="1">
        <v>57</v>
      </c>
      <c r="L470" s="1">
        <f>SUM(Tableau2[[#This Row],[Med_D1]:[Med_D7]])</f>
        <v>163</v>
      </c>
      <c r="M470" s="1">
        <f>Tableau2[[#This Row],[Med_E3]]+Tableau2[[#This Row],[Med_E2]]+Tableau2[[#This Row],[Med_E1]]</f>
        <v>81</v>
      </c>
      <c r="N470" s="1">
        <f>Tableau2[[#This Row],[Tot_MedD]]+Tableau2[[#This Row],[Tot_MedE]]</f>
        <v>244</v>
      </c>
      <c r="O470" s="1">
        <f>Tableau2[[#This Row],[Med_D1]]/Tableau2[[#This Row],[Med_D1]]</f>
        <v>1</v>
      </c>
      <c r="P470" s="1">
        <f>Tableau2[[#This Row],[Med_D2]]/Tableau2[[#This Row],[Med_D1]]</f>
        <v>0.83333333333333337</v>
      </c>
      <c r="Q470" s="1">
        <f>Tableau2[[#This Row],[Med_D3]]/Tableau2[[#This Row],[Med_D1]]</f>
        <v>0.34848484848484851</v>
      </c>
      <c r="R470" s="1">
        <f>Tableau2[[#This Row],[Med_D4]]/Tableau2[[#This Row],[Med_D1]]</f>
        <v>0.2878787878787879</v>
      </c>
      <c r="S470" s="1">
        <f>Tableau2[[#This Row],[Med_D5]]/Tableau2[[#This Row],[Med_D1]]</f>
        <v>0</v>
      </c>
      <c r="T470" s="1">
        <f>Tableau2[[#This Row],[Med_D6]]/Tableau2[[#This Row],[Med_D1]]</f>
        <v>0</v>
      </c>
      <c r="U470" s="1">
        <f>Tableau2[[#This Row],[Med_D7]]/Tableau2[[#This Row],[Med_D1]]</f>
        <v>0</v>
      </c>
      <c r="V470" s="1">
        <f>Tableau2[[#This Row],[Med_E1]]/Tableau2[[#This Row],[Med_D1]]</f>
        <v>0.36363636363636365</v>
      </c>
      <c r="W470" s="1">
        <f>Tableau2[[#This Row],[Med_E2]]/Tableau2[[#This Row],[Med_D1]]</f>
        <v>0.86363636363636365</v>
      </c>
      <c r="X470" s="1">
        <f>Tableau2[[#This Row],[Med_E3]]/Tableau2[[#This Row],[Med_D1]]</f>
        <v>0</v>
      </c>
      <c r="Y470" s="1">
        <f>SUM(Tableau2[[#This Row],[Coe_Med_D1]:[Coe_Med_D7]])</f>
        <v>2.4696969696969702</v>
      </c>
      <c r="Z470" s="1">
        <f>Tableau2[[#This Row],[Tot_Coe_MedD]]+Tableau2[[#This Row],[Coe_Med_E1]]+Tableau2[[#This Row],[Coe_Med_E2]]+Tableau2[[#This Row],[Coe_Med_E3]]</f>
        <v>3.6969696969696977</v>
      </c>
      <c r="AA470" s="4">
        <v>4</v>
      </c>
      <c r="AB470" s="4">
        <v>2</v>
      </c>
    </row>
    <row r="471" spans="1:28" x14ac:dyDescent="0.25">
      <c r="A471" t="s">
        <v>489</v>
      </c>
      <c r="B471" s="1">
        <v>42</v>
      </c>
      <c r="C471" s="1">
        <v>26</v>
      </c>
      <c r="D471" s="1">
        <v>15</v>
      </c>
      <c r="E471" s="1">
        <v>19</v>
      </c>
      <c r="I471" s="1">
        <v>20</v>
      </c>
      <c r="J471" s="1">
        <v>25</v>
      </c>
      <c r="L471" s="1">
        <f>SUM(Tableau2[[#This Row],[Med_D1]:[Med_D7]])</f>
        <v>102</v>
      </c>
      <c r="M471" s="1">
        <f>Tableau2[[#This Row],[Med_E3]]+Tableau2[[#This Row],[Med_E2]]+Tableau2[[#This Row],[Med_E1]]</f>
        <v>45</v>
      </c>
      <c r="N471" s="1">
        <f>Tableau2[[#This Row],[Tot_MedD]]+Tableau2[[#This Row],[Tot_MedE]]</f>
        <v>147</v>
      </c>
      <c r="O471" s="1">
        <f>Tableau2[[#This Row],[Med_D1]]/Tableau2[[#This Row],[Med_D1]]</f>
        <v>1</v>
      </c>
      <c r="P471" s="1">
        <f>Tableau2[[#This Row],[Med_D2]]/Tableau2[[#This Row],[Med_D1]]</f>
        <v>0.61904761904761907</v>
      </c>
      <c r="Q471" s="1">
        <f>Tableau2[[#This Row],[Med_D3]]/Tableau2[[#This Row],[Med_D1]]</f>
        <v>0.35714285714285715</v>
      </c>
      <c r="R471" s="1">
        <f>Tableau2[[#This Row],[Med_D4]]/Tableau2[[#This Row],[Med_D1]]</f>
        <v>0.45238095238095238</v>
      </c>
      <c r="S471" s="1">
        <f>Tableau2[[#This Row],[Med_D5]]/Tableau2[[#This Row],[Med_D1]]</f>
        <v>0</v>
      </c>
      <c r="T471" s="1">
        <f>Tableau2[[#This Row],[Med_D6]]/Tableau2[[#This Row],[Med_D1]]</f>
        <v>0</v>
      </c>
      <c r="U471" s="1">
        <f>Tableau2[[#This Row],[Med_D7]]/Tableau2[[#This Row],[Med_D1]]</f>
        <v>0</v>
      </c>
      <c r="V471" s="1">
        <f>Tableau2[[#This Row],[Med_E1]]/Tableau2[[#This Row],[Med_D1]]</f>
        <v>0.47619047619047616</v>
      </c>
      <c r="W471" s="1">
        <f>Tableau2[[#This Row],[Med_E2]]/Tableau2[[#This Row],[Med_D1]]</f>
        <v>0.59523809523809523</v>
      </c>
      <c r="X471" s="1">
        <f>Tableau2[[#This Row],[Med_E3]]/Tableau2[[#This Row],[Med_D1]]</f>
        <v>0</v>
      </c>
      <c r="Y471" s="1">
        <f>SUM(Tableau2[[#This Row],[Coe_Med_D1]:[Coe_Med_D7]])</f>
        <v>2.4285714285714288</v>
      </c>
      <c r="Z471" s="1">
        <f>Tableau2[[#This Row],[Tot_Coe_MedD]]+Tableau2[[#This Row],[Coe_Med_E1]]+Tableau2[[#This Row],[Coe_Med_E2]]+Tableau2[[#This Row],[Coe_Med_E3]]</f>
        <v>3.5000000000000004</v>
      </c>
      <c r="AA471" s="4">
        <v>4</v>
      </c>
      <c r="AB471" s="4">
        <v>2</v>
      </c>
    </row>
    <row r="472" spans="1:28" x14ac:dyDescent="0.25">
      <c r="A472" t="s">
        <v>490</v>
      </c>
      <c r="B472" s="1">
        <v>49</v>
      </c>
      <c r="C472" s="1">
        <v>34</v>
      </c>
      <c r="D472" s="1">
        <v>21</v>
      </c>
      <c r="E472" s="1">
        <v>18</v>
      </c>
      <c r="I472" s="1">
        <v>19</v>
      </c>
      <c r="J472" s="1">
        <v>28</v>
      </c>
      <c r="L472" s="1">
        <f>SUM(Tableau2[[#This Row],[Med_D1]:[Med_D7]])</f>
        <v>122</v>
      </c>
      <c r="M472" s="1">
        <f>Tableau2[[#This Row],[Med_E3]]+Tableau2[[#This Row],[Med_E2]]+Tableau2[[#This Row],[Med_E1]]</f>
        <v>47</v>
      </c>
      <c r="N472" s="1">
        <f>Tableau2[[#This Row],[Tot_MedD]]+Tableau2[[#This Row],[Tot_MedE]]</f>
        <v>169</v>
      </c>
      <c r="O472" s="1">
        <f>Tableau2[[#This Row],[Med_D1]]/Tableau2[[#This Row],[Med_D1]]</f>
        <v>1</v>
      </c>
      <c r="P472" s="1">
        <f>Tableau2[[#This Row],[Med_D2]]/Tableau2[[#This Row],[Med_D1]]</f>
        <v>0.69387755102040816</v>
      </c>
      <c r="Q472" s="1">
        <f>Tableau2[[#This Row],[Med_D3]]/Tableau2[[#This Row],[Med_D1]]</f>
        <v>0.42857142857142855</v>
      </c>
      <c r="R472" s="1">
        <f>Tableau2[[#This Row],[Med_D4]]/Tableau2[[#This Row],[Med_D1]]</f>
        <v>0.36734693877551022</v>
      </c>
      <c r="S472" s="1">
        <f>Tableau2[[#This Row],[Med_D5]]/Tableau2[[#This Row],[Med_D1]]</f>
        <v>0</v>
      </c>
      <c r="T472" s="1">
        <f>Tableau2[[#This Row],[Med_D6]]/Tableau2[[#This Row],[Med_D1]]</f>
        <v>0</v>
      </c>
      <c r="U472" s="1">
        <f>Tableau2[[#This Row],[Med_D7]]/Tableau2[[#This Row],[Med_D1]]</f>
        <v>0</v>
      </c>
      <c r="V472" s="1">
        <f>Tableau2[[#This Row],[Med_E1]]/Tableau2[[#This Row],[Med_D1]]</f>
        <v>0.38775510204081631</v>
      </c>
      <c r="W472" s="1">
        <f>Tableau2[[#This Row],[Med_E2]]/Tableau2[[#This Row],[Med_D1]]</f>
        <v>0.5714285714285714</v>
      </c>
      <c r="X472" s="1">
        <f>Tableau2[[#This Row],[Med_E3]]/Tableau2[[#This Row],[Med_D1]]</f>
        <v>0</v>
      </c>
      <c r="Y472" s="1">
        <f>SUM(Tableau2[[#This Row],[Coe_Med_D1]:[Coe_Med_D7]])</f>
        <v>2.4897959183673466</v>
      </c>
      <c r="Z472" s="1">
        <f>Tableau2[[#This Row],[Tot_Coe_MedD]]+Tableau2[[#This Row],[Coe_Med_E1]]+Tableau2[[#This Row],[Coe_Med_E2]]+Tableau2[[#This Row],[Coe_Med_E3]]</f>
        <v>3.4489795918367339</v>
      </c>
      <c r="AA472" s="4">
        <v>4</v>
      </c>
      <c r="AB472" s="4">
        <v>2</v>
      </c>
    </row>
    <row r="473" spans="1:28" x14ac:dyDescent="0.25">
      <c r="A473" t="s">
        <v>491</v>
      </c>
      <c r="B473" s="1">
        <v>47</v>
      </c>
      <c r="C473" s="1">
        <v>29</v>
      </c>
      <c r="D473" s="1">
        <v>19</v>
      </c>
      <c r="E473" s="1">
        <v>21</v>
      </c>
      <c r="I473" s="1">
        <v>19</v>
      </c>
      <c r="J473" s="1">
        <v>25</v>
      </c>
      <c r="L473" s="1">
        <f>SUM(Tableau2[[#This Row],[Med_D1]:[Med_D7]])</f>
        <v>116</v>
      </c>
      <c r="M473" s="1">
        <f>Tableau2[[#This Row],[Med_E3]]+Tableau2[[#This Row],[Med_E2]]+Tableau2[[#This Row],[Med_E1]]</f>
        <v>44</v>
      </c>
      <c r="N473" s="1">
        <f>Tableau2[[#This Row],[Tot_MedD]]+Tableau2[[#This Row],[Tot_MedE]]</f>
        <v>160</v>
      </c>
      <c r="O473" s="1">
        <f>Tableau2[[#This Row],[Med_D1]]/Tableau2[[#This Row],[Med_D1]]</f>
        <v>1</v>
      </c>
      <c r="P473" s="1">
        <f>Tableau2[[#This Row],[Med_D2]]/Tableau2[[#This Row],[Med_D1]]</f>
        <v>0.61702127659574468</v>
      </c>
      <c r="Q473" s="1">
        <f>Tableau2[[#This Row],[Med_D3]]/Tableau2[[#This Row],[Med_D1]]</f>
        <v>0.40425531914893614</v>
      </c>
      <c r="R473" s="1">
        <f>Tableau2[[#This Row],[Med_D4]]/Tableau2[[#This Row],[Med_D1]]</f>
        <v>0.44680851063829785</v>
      </c>
      <c r="S473" s="1">
        <f>Tableau2[[#This Row],[Med_D5]]/Tableau2[[#This Row],[Med_D1]]</f>
        <v>0</v>
      </c>
      <c r="T473" s="1">
        <f>Tableau2[[#This Row],[Med_D6]]/Tableau2[[#This Row],[Med_D1]]</f>
        <v>0</v>
      </c>
      <c r="U473" s="1">
        <f>Tableau2[[#This Row],[Med_D7]]/Tableau2[[#This Row],[Med_D1]]</f>
        <v>0</v>
      </c>
      <c r="V473" s="1">
        <f>Tableau2[[#This Row],[Med_E1]]/Tableau2[[#This Row],[Med_D1]]</f>
        <v>0.40425531914893614</v>
      </c>
      <c r="W473" s="1">
        <f>Tableau2[[#This Row],[Med_E2]]/Tableau2[[#This Row],[Med_D1]]</f>
        <v>0.53191489361702127</v>
      </c>
      <c r="X473" s="1">
        <f>Tableau2[[#This Row],[Med_E3]]/Tableau2[[#This Row],[Med_D1]]</f>
        <v>0</v>
      </c>
      <c r="Y473" s="1">
        <f>SUM(Tableau2[[#This Row],[Coe_Med_D1]:[Coe_Med_D7]])</f>
        <v>2.4680851063829787</v>
      </c>
      <c r="Z473" s="1">
        <f>Tableau2[[#This Row],[Tot_Coe_MedD]]+Tableau2[[#This Row],[Coe_Med_E1]]+Tableau2[[#This Row],[Coe_Med_E2]]+Tableau2[[#This Row],[Coe_Med_E3]]</f>
        <v>3.4042553191489362</v>
      </c>
      <c r="AA473" s="4">
        <v>4</v>
      </c>
      <c r="AB473" s="4">
        <v>2</v>
      </c>
    </row>
    <row r="474" spans="1:28" x14ac:dyDescent="0.25">
      <c r="A474" t="s">
        <v>492</v>
      </c>
      <c r="B474" s="1">
        <v>31</v>
      </c>
      <c r="C474" s="1">
        <v>24</v>
      </c>
      <c r="D474" s="1">
        <v>14</v>
      </c>
      <c r="E474" s="1">
        <v>20</v>
      </c>
      <c r="I474" s="1">
        <v>12</v>
      </c>
      <c r="J474" s="1">
        <v>15</v>
      </c>
      <c r="L474" s="1">
        <f>SUM(Tableau2[[#This Row],[Med_D1]:[Med_D7]])</f>
        <v>89</v>
      </c>
      <c r="M474" s="1">
        <f>Tableau2[[#This Row],[Med_E3]]+Tableau2[[#This Row],[Med_E2]]+Tableau2[[#This Row],[Med_E1]]</f>
        <v>27</v>
      </c>
      <c r="N474" s="1">
        <f>Tableau2[[#This Row],[Tot_MedD]]+Tableau2[[#This Row],[Tot_MedE]]</f>
        <v>116</v>
      </c>
      <c r="O474" s="1">
        <f>Tableau2[[#This Row],[Med_D1]]/Tableau2[[#This Row],[Med_D1]]</f>
        <v>1</v>
      </c>
      <c r="P474" s="1">
        <f>Tableau2[[#This Row],[Med_D2]]/Tableau2[[#This Row],[Med_D1]]</f>
        <v>0.77419354838709675</v>
      </c>
      <c r="Q474" s="1">
        <f>Tableau2[[#This Row],[Med_D3]]/Tableau2[[#This Row],[Med_D1]]</f>
        <v>0.45161290322580644</v>
      </c>
      <c r="R474" s="1">
        <f>Tableau2[[#This Row],[Med_D4]]/Tableau2[[#This Row],[Med_D1]]</f>
        <v>0.64516129032258063</v>
      </c>
      <c r="S474" s="1">
        <f>Tableau2[[#This Row],[Med_D5]]/Tableau2[[#This Row],[Med_D1]]</f>
        <v>0</v>
      </c>
      <c r="T474" s="1">
        <f>Tableau2[[#This Row],[Med_D6]]/Tableau2[[#This Row],[Med_D1]]</f>
        <v>0</v>
      </c>
      <c r="U474" s="1">
        <f>Tableau2[[#This Row],[Med_D7]]/Tableau2[[#This Row],[Med_D1]]</f>
        <v>0</v>
      </c>
      <c r="V474" s="1">
        <f>Tableau2[[#This Row],[Med_E1]]/Tableau2[[#This Row],[Med_D1]]</f>
        <v>0.38709677419354838</v>
      </c>
      <c r="W474" s="1">
        <f>Tableau2[[#This Row],[Med_E2]]/Tableau2[[#This Row],[Med_D1]]</f>
        <v>0.4838709677419355</v>
      </c>
      <c r="X474" s="1">
        <f>Tableau2[[#This Row],[Med_E3]]/Tableau2[[#This Row],[Med_D1]]</f>
        <v>0</v>
      </c>
      <c r="Y474" s="1">
        <f>SUM(Tableau2[[#This Row],[Coe_Med_D1]:[Coe_Med_D7]])</f>
        <v>2.8709677419354835</v>
      </c>
      <c r="Z474" s="1">
        <f>Tableau2[[#This Row],[Tot_Coe_MedD]]+Tableau2[[#This Row],[Coe_Med_E1]]+Tableau2[[#This Row],[Coe_Med_E2]]+Tableau2[[#This Row],[Coe_Med_E3]]</f>
        <v>3.7419354838709675</v>
      </c>
      <c r="AA474" s="4">
        <v>4</v>
      </c>
      <c r="AB474" s="4">
        <v>2</v>
      </c>
    </row>
    <row r="475" spans="1:28" x14ac:dyDescent="0.25">
      <c r="A475" t="s">
        <v>514</v>
      </c>
      <c r="B475" s="1">
        <v>21</v>
      </c>
      <c r="C475" s="1">
        <v>28</v>
      </c>
      <c r="D475" s="1">
        <v>17.5</v>
      </c>
      <c r="E475" s="1">
        <v>38.5</v>
      </c>
      <c r="I475" s="1">
        <v>14</v>
      </c>
      <c r="J475" s="1">
        <v>3.5</v>
      </c>
      <c r="L475" s="1">
        <f>SUM(Tableau2[[#This Row],[Med_D1]:[Med_D7]])</f>
        <v>105</v>
      </c>
      <c r="M475" s="1">
        <f>Tableau2[[#This Row],[Med_E3]]+Tableau2[[#This Row],[Med_E2]]+Tableau2[[#This Row],[Med_E1]]</f>
        <v>17.5</v>
      </c>
      <c r="N475" s="1">
        <f>Tableau2[[#This Row],[Tot_MedD]]+Tableau2[[#This Row],[Tot_MedE]]</f>
        <v>122.5</v>
      </c>
      <c r="O475" s="1">
        <f>Tableau2[[#This Row],[Med_D1]]/Tableau2[[#This Row],[Med_D1]]</f>
        <v>1</v>
      </c>
      <c r="P475" s="1">
        <f>Tableau2[[#This Row],[Med_D2]]/Tableau2[[#This Row],[Med_D1]]</f>
        <v>1.3333333333333333</v>
      </c>
      <c r="Q475" s="1">
        <f>Tableau2[[#This Row],[Med_D3]]/Tableau2[[#This Row],[Med_D1]]</f>
        <v>0.83333333333333337</v>
      </c>
      <c r="R475" s="1">
        <f>Tableau2[[#This Row],[Med_D4]]/Tableau2[[#This Row],[Med_D1]]</f>
        <v>1.8333333333333333</v>
      </c>
      <c r="S475" s="1">
        <f>Tableau2[[#This Row],[Med_D5]]/Tableau2[[#This Row],[Med_D1]]</f>
        <v>0</v>
      </c>
      <c r="T475" s="1">
        <f>Tableau2[[#This Row],[Med_D6]]/Tableau2[[#This Row],[Med_D1]]</f>
        <v>0</v>
      </c>
      <c r="U475" s="1">
        <f>Tableau2[[#This Row],[Med_D7]]/Tableau2[[#This Row],[Med_D1]]</f>
        <v>0</v>
      </c>
      <c r="V475" s="1">
        <f>Tableau2[[#This Row],[Med_E1]]/Tableau2[[#This Row],[Med_D1]]</f>
        <v>0.66666666666666663</v>
      </c>
      <c r="W475" s="1">
        <f>Tableau2[[#This Row],[Med_E2]]/Tableau2[[#This Row],[Med_D1]]</f>
        <v>0.16666666666666666</v>
      </c>
      <c r="X475" s="1">
        <f>Tableau2[[#This Row],[Med_E3]]/Tableau2[[#This Row],[Med_D1]]</f>
        <v>0</v>
      </c>
      <c r="Y475" s="1">
        <f>SUM(Tableau2[[#This Row],[Coe_Med_D1]:[Coe_Med_D7]])</f>
        <v>5</v>
      </c>
      <c r="Z475" s="1">
        <f>Tableau2[[#This Row],[Tot_Coe_MedD]]+Tableau2[[#This Row],[Coe_Med_E1]]+Tableau2[[#This Row],[Coe_Med_E2]]+Tableau2[[#This Row],[Coe_Med_E3]]</f>
        <v>5.8333333333333339</v>
      </c>
      <c r="AA475" s="4">
        <v>4</v>
      </c>
      <c r="AB475" s="4">
        <v>2</v>
      </c>
    </row>
    <row r="476" spans="1:28" x14ac:dyDescent="0.25">
      <c r="A476" t="s">
        <v>493</v>
      </c>
      <c r="B476" s="1">
        <v>49</v>
      </c>
      <c r="C476" s="1">
        <v>21</v>
      </c>
      <c r="D476" s="1">
        <v>14</v>
      </c>
      <c r="E476" s="1">
        <v>18.5</v>
      </c>
      <c r="F476" s="1">
        <v>9</v>
      </c>
      <c r="I476" s="1">
        <v>21</v>
      </c>
      <c r="J476" s="1">
        <v>24</v>
      </c>
      <c r="L476" s="1">
        <f>SUM(Tableau2[[#This Row],[Med_D1]:[Med_D7]])</f>
        <v>111.5</v>
      </c>
      <c r="M476" s="1">
        <f>Tableau2[[#This Row],[Med_E3]]+Tableau2[[#This Row],[Med_E2]]+Tableau2[[#This Row],[Med_E1]]</f>
        <v>45</v>
      </c>
      <c r="N476" s="1">
        <f>Tableau2[[#This Row],[Tot_MedD]]+Tableau2[[#This Row],[Tot_MedE]]</f>
        <v>156.5</v>
      </c>
      <c r="O476" s="1">
        <f>Tableau2[[#This Row],[Med_D1]]/Tableau2[[#This Row],[Med_D1]]</f>
        <v>1</v>
      </c>
      <c r="P476" s="1">
        <f>Tableau2[[#This Row],[Med_D2]]/Tableau2[[#This Row],[Med_D1]]</f>
        <v>0.42857142857142855</v>
      </c>
      <c r="Q476" s="1">
        <f>Tableau2[[#This Row],[Med_D3]]/Tableau2[[#This Row],[Med_D1]]</f>
        <v>0.2857142857142857</v>
      </c>
      <c r="R476" s="1">
        <f>Tableau2[[#This Row],[Med_D4]]/Tableau2[[#This Row],[Med_D1]]</f>
        <v>0.37755102040816324</v>
      </c>
      <c r="S476" s="1">
        <f>Tableau2[[#This Row],[Med_D5]]/Tableau2[[#This Row],[Med_D1]]</f>
        <v>0.18367346938775511</v>
      </c>
      <c r="T476" s="1">
        <f>Tableau2[[#This Row],[Med_D6]]/Tableau2[[#This Row],[Med_D1]]</f>
        <v>0</v>
      </c>
      <c r="U476" s="1">
        <f>Tableau2[[#This Row],[Med_D7]]/Tableau2[[#This Row],[Med_D1]]</f>
        <v>0</v>
      </c>
      <c r="V476" s="1">
        <f>Tableau2[[#This Row],[Med_E1]]/Tableau2[[#This Row],[Med_D1]]</f>
        <v>0.42857142857142855</v>
      </c>
      <c r="W476" s="1">
        <f>Tableau2[[#This Row],[Med_E2]]/Tableau2[[#This Row],[Med_D1]]</f>
        <v>0.48979591836734693</v>
      </c>
      <c r="X476" s="1">
        <f>Tableau2[[#This Row],[Med_E3]]/Tableau2[[#This Row],[Med_D1]]</f>
        <v>0</v>
      </c>
      <c r="Y476" s="1">
        <f>SUM(Tableau2[[#This Row],[Coe_Med_D1]:[Coe_Med_D7]])</f>
        <v>2.2755102040816326</v>
      </c>
      <c r="Z476" s="1">
        <f>Tableau2[[#This Row],[Tot_Coe_MedD]]+Tableau2[[#This Row],[Coe_Med_E1]]+Tableau2[[#This Row],[Coe_Med_E2]]+Tableau2[[#This Row],[Coe_Med_E3]]</f>
        <v>3.193877551020408</v>
      </c>
      <c r="AA476" s="4">
        <v>5</v>
      </c>
      <c r="AB476" s="4">
        <v>2</v>
      </c>
    </row>
    <row r="477" spans="1:28" x14ac:dyDescent="0.25">
      <c r="A477" t="s">
        <v>494</v>
      </c>
      <c r="B477" s="1">
        <v>52.5</v>
      </c>
      <c r="C477" s="1">
        <v>20.5</v>
      </c>
      <c r="D477" s="1">
        <v>16.5</v>
      </c>
      <c r="E477" s="1">
        <v>17.5</v>
      </c>
      <c r="F477" s="1">
        <v>10.5</v>
      </c>
      <c r="I477" s="1">
        <v>16.5</v>
      </c>
      <c r="J477" s="1">
        <v>25</v>
      </c>
      <c r="L477" s="1">
        <f>SUM(Tableau2[[#This Row],[Med_D1]:[Med_D7]])</f>
        <v>117.5</v>
      </c>
      <c r="M477" s="1">
        <f>Tableau2[[#This Row],[Med_E3]]+Tableau2[[#This Row],[Med_E2]]+Tableau2[[#This Row],[Med_E1]]</f>
        <v>41.5</v>
      </c>
      <c r="N477" s="1">
        <f>Tableau2[[#This Row],[Tot_MedD]]+Tableau2[[#This Row],[Tot_MedE]]</f>
        <v>159</v>
      </c>
      <c r="O477" s="1">
        <f>Tableau2[[#This Row],[Med_D1]]/Tableau2[[#This Row],[Med_D1]]</f>
        <v>1</v>
      </c>
      <c r="P477" s="1">
        <f>Tableau2[[#This Row],[Med_D2]]/Tableau2[[#This Row],[Med_D1]]</f>
        <v>0.39047619047619048</v>
      </c>
      <c r="Q477" s="1">
        <f>Tableau2[[#This Row],[Med_D3]]/Tableau2[[#This Row],[Med_D1]]</f>
        <v>0.31428571428571428</v>
      </c>
      <c r="R477" s="1">
        <f>Tableau2[[#This Row],[Med_D4]]/Tableau2[[#This Row],[Med_D1]]</f>
        <v>0.33333333333333331</v>
      </c>
      <c r="S477" s="1">
        <f>Tableau2[[#This Row],[Med_D5]]/Tableau2[[#This Row],[Med_D1]]</f>
        <v>0.2</v>
      </c>
      <c r="T477" s="1">
        <f>Tableau2[[#This Row],[Med_D6]]/Tableau2[[#This Row],[Med_D1]]</f>
        <v>0</v>
      </c>
      <c r="U477" s="1">
        <f>Tableau2[[#This Row],[Med_D7]]/Tableau2[[#This Row],[Med_D1]]</f>
        <v>0</v>
      </c>
      <c r="V477" s="1">
        <f>Tableau2[[#This Row],[Med_E1]]/Tableau2[[#This Row],[Med_D1]]</f>
        <v>0.31428571428571428</v>
      </c>
      <c r="W477" s="1">
        <f>Tableau2[[#This Row],[Med_E2]]/Tableau2[[#This Row],[Med_D1]]</f>
        <v>0.47619047619047616</v>
      </c>
      <c r="X477" s="1">
        <f>Tableau2[[#This Row],[Med_E3]]/Tableau2[[#This Row],[Med_D1]]</f>
        <v>0</v>
      </c>
      <c r="Y477" s="1">
        <f>SUM(Tableau2[[#This Row],[Coe_Med_D1]:[Coe_Med_D7]])</f>
        <v>2.2380952380952381</v>
      </c>
      <c r="Z477" s="1">
        <f>Tableau2[[#This Row],[Tot_Coe_MedD]]+Tableau2[[#This Row],[Coe_Med_E1]]+Tableau2[[#This Row],[Coe_Med_E2]]+Tableau2[[#This Row],[Coe_Med_E3]]</f>
        <v>3.0285714285714285</v>
      </c>
      <c r="AA477" s="4">
        <v>5</v>
      </c>
      <c r="AB477" s="4">
        <v>2</v>
      </c>
    </row>
    <row r="478" spans="1:28" x14ac:dyDescent="0.25">
      <c r="A478" t="s">
        <v>495</v>
      </c>
      <c r="B478" s="1">
        <v>51.5</v>
      </c>
      <c r="C478" s="1">
        <v>20</v>
      </c>
      <c r="D478" s="1">
        <v>13</v>
      </c>
      <c r="E478" s="1">
        <v>15</v>
      </c>
      <c r="F478" s="1">
        <v>9.5</v>
      </c>
      <c r="I478" s="1">
        <v>22</v>
      </c>
      <c r="J478" s="1">
        <v>24</v>
      </c>
      <c r="L478" s="1">
        <f>SUM(Tableau2[[#This Row],[Med_D1]:[Med_D7]])</f>
        <v>109</v>
      </c>
      <c r="M478" s="1">
        <f>Tableau2[[#This Row],[Med_E3]]+Tableau2[[#This Row],[Med_E2]]+Tableau2[[#This Row],[Med_E1]]</f>
        <v>46</v>
      </c>
      <c r="N478" s="1">
        <f>Tableau2[[#This Row],[Tot_MedD]]+Tableau2[[#This Row],[Tot_MedE]]</f>
        <v>155</v>
      </c>
      <c r="O478" s="1">
        <f>Tableau2[[#This Row],[Med_D1]]/Tableau2[[#This Row],[Med_D1]]</f>
        <v>1</v>
      </c>
      <c r="P478" s="1">
        <f>Tableau2[[#This Row],[Med_D2]]/Tableau2[[#This Row],[Med_D1]]</f>
        <v>0.38834951456310679</v>
      </c>
      <c r="Q478" s="1">
        <f>Tableau2[[#This Row],[Med_D3]]/Tableau2[[#This Row],[Med_D1]]</f>
        <v>0.25242718446601942</v>
      </c>
      <c r="R478" s="1">
        <f>Tableau2[[#This Row],[Med_D4]]/Tableau2[[#This Row],[Med_D1]]</f>
        <v>0.29126213592233008</v>
      </c>
      <c r="S478" s="1">
        <f>Tableau2[[#This Row],[Med_D5]]/Tableau2[[#This Row],[Med_D1]]</f>
        <v>0.18446601941747573</v>
      </c>
      <c r="T478" s="1">
        <f>Tableau2[[#This Row],[Med_D6]]/Tableau2[[#This Row],[Med_D1]]</f>
        <v>0</v>
      </c>
      <c r="U478" s="1">
        <f>Tableau2[[#This Row],[Med_D7]]/Tableau2[[#This Row],[Med_D1]]</f>
        <v>0</v>
      </c>
      <c r="V478" s="1">
        <f>Tableau2[[#This Row],[Med_E1]]/Tableau2[[#This Row],[Med_D1]]</f>
        <v>0.42718446601941745</v>
      </c>
      <c r="W478" s="1">
        <f>Tableau2[[#This Row],[Med_E2]]/Tableau2[[#This Row],[Med_D1]]</f>
        <v>0.46601941747572817</v>
      </c>
      <c r="X478" s="1">
        <f>Tableau2[[#This Row],[Med_E3]]/Tableau2[[#This Row],[Med_D1]]</f>
        <v>0</v>
      </c>
      <c r="Y478" s="1">
        <f>SUM(Tableau2[[#This Row],[Coe_Med_D1]:[Coe_Med_D7]])</f>
        <v>2.116504854368932</v>
      </c>
      <c r="Z478" s="1">
        <f>Tableau2[[#This Row],[Tot_Coe_MedD]]+Tableau2[[#This Row],[Coe_Med_E1]]+Tableau2[[#This Row],[Coe_Med_E2]]+Tableau2[[#This Row],[Coe_Med_E3]]</f>
        <v>3.0097087378640772</v>
      </c>
      <c r="AA478" s="4">
        <v>5</v>
      </c>
      <c r="AB478" s="4">
        <v>2</v>
      </c>
    </row>
    <row r="479" spans="1:28" x14ac:dyDescent="0.25">
      <c r="A479" t="s">
        <v>496</v>
      </c>
      <c r="B479" s="1">
        <v>43</v>
      </c>
      <c r="C479" s="1">
        <v>25</v>
      </c>
      <c r="D479" s="1">
        <v>13</v>
      </c>
      <c r="E479" s="1">
        <v>14</v>
      </c>
      <c r="F479" s="1">
        <v>8</v>
      </c>
      <c r="I479" s="1">
        <v>20</v>
      </c>
      <c r="J479" s="1">
        <v>10</v>
      </c>
      <c r="L479" s="1">
        <f>SUM(Tableau2[[#This Row],[Med_D1]:[Med_D7]])</f>
        <v>103</v>
      </c>
      <c r="M479" s="1">
        <f>Tableau2[[#This Row],[Med_E3]]+Tableau2[[#This Row],[Med_E2]]+Tableau2[[#This Row],[Med_E1]]</f>
        <v>30</v>
      </c>
      <c r="N479" s="1">
        <f>Tableau2[[#This Row],[Tot_MedD]]+Tableau2[[#This Row],[Tot_MedE]]</f>
        <v>133</v>
      </c>
      <c r="O479" s="1">
        <f>Tableau2[[#This Row],[Med_D1]]/Tableau2[[#This Row],[Med_D1]]</f>
        <v>1</v>
      </c>
      <c r="P479" s="1">
        <f>Tableau2[[#This Row],[Med_D2]]/Tableau2[[#This Row],[Med_D1]]</f>
        <v>0.58139534883720934</v>
      </c>
      <c r="Q479" s="1">
        <f>Tableau2[[#This Row],[Med_D3]]/Tableau2[[#This Row],[Med_D1]]</f>
        <v>0.30232558139534882</v>
      </c>
      <c r="R479" s="1">
        <f>Tableau2[[#This Row],[Med_D4]]/Tableau2[[#This Row],[Med_D1]]</f>
        <v>0.32558139534883723</v>
      </c>
      <c r="S479" s="1">
        <f>Tableau2[[#This Row],[Med_D5]]/Tableau2[[#This Row],[Med_D1]]</f>
        <v>0.18604651162790697</v>
      </c>
      <c r="T479" s="1">
        <f>Tableau2[[#This Row],[Med_D6]]/Tableau2[[#This Row],[Med_D1]]</f>
        <v>0</v>
      </c>
      <c r="U479" s="1">
        <f>Tableau2[[#This Row],[Med_D7]]/Tableau2[[#This Row],[Med_D1]]</f>
        <v>0</v>
      </c>
      <c r="V479" s="1">
        <f>Tableau2[[#This Row],[Med_E1]]/Tableau2[[#This Row],[Med_D1]]</f>
        <v>0.46511627906976744</v>
      </c>
      <c r="W479" s="1">
        <f>Tableau2[[#This Row],[Med_E2]]/Tableau2[[#This Row],[Med_D1]]</f>
        <v>0.23255813953488372</v>
      </c>
      <c r="X479" s="1">
        <f>Tableau2[[#This Row],[Med_E3]]/Tableau2[[#This Row],[Med_D1]]</f>
        <v>0</v>
      </c>
      <c r="Y479" s="1">
        <f>SUM(Tableau2[[#This Row],[Coe_Med_D1]:[Coe_Med_D7]])</f>
        <v>2.3953488372093026</v>
      </c>
      <c r="Z479" s="1">
        <f>Tableau2[[#This Row],[Tot_Coe_MedD]]+Tableau2[[#This Row],[Coe_Med_E1]]+Tableau2[[#This Row],[Coe_Med_E2]]+Tableau2[[#This Row],[Coe_Med_E3]]</f>
        <v>3.0930232558139537</v>
      </c>
      <c r="AA479" s="4">
        <v>5</v>
      </c>
      <c r="AB479" s="4">
        <v>2</v>
      </c>
    </row>
    <row r="480" spans="1:28" x14ac:dyDescent="0.25">
      <c r="A480" t="s">
        <v>497</v>
      </c>
      <c r="B480" s="1">
        <v>21</v>
      </c>
      <c r="C480" s="1">
        <v>13</v>
      </c>
      <c r="D480" s="1">
        <v>14</v>
      </c>
      <c r="E480" s="1">
        <v>12</v>
      </c>
      <c r="F480" s="1">
        <v>12</v>
      </c>
      <c r="I480" s="1">
        <v>42</v>
      </c>
      <c r="L480" s="1">
        <f>SUM(Tableau2[[#This Row],[Med_D1]:[Med_D7]])</f>
        <v>72</v>
      </c>
      <c r="M480" s="1">
        <f>Tableau2[[#This Row],[Med_E3]]+Tableau2[[#This Row],[Med_E2]]+Tableau2[[#This Row],[Med_E1]]</f>
        <v>42</v>
      </c>
      <c r="N480" s="1">
        <f>Tableau2[[#This Row],[Tot_MedD]]+Tableau2[[#This Row],[Tot_MedE]]</f>
        <v>114</v>
      </c>
      <c r="O480" s="1">
        <f>Tableau2[[#This Row],[Med_D1]]/Tableau2[[#This Row],[Med_D1]]</f>
        <v>1</v>
      </c>
      <c r="P480" s="1">
        <f>Tableau2[[#This Row],[Med_D2]]/Tableau2[[#This Row],[Med_D1]]</f>
        <v>0.61904761904761907</v>
      </c>
      <c r="Q480" s="1">
        <f>Tableau2[[#This Row],[Med_D3]]/Tableau2[[#This Row],[Med_D1]]</f>
        <v>0.66666666666666663</v>
      </c>
      <c r="R480" s="1">
        <f>Tableau2[[#This Row],[Med_D4]]/Tableau2[[#This Row],[Med_D1]]</f>
        <v>0.5714285714285714</v>
      </c>
      <c r="S480" s="1">
        <f>Tableau2[[#This Row],[Med_D5]]/Tableau2[[#This Row],[Med_D1]]</f>
        <v>0.5714285714285714</v>
      </c>
      <c r="T480" s="1">
        <f>Tableau2[[#This Row],[Med_D6]]/Tableau2[[#This Row],[Med_D1]]</f>
        <v>0</v>
      </c>
      <c r="U480" s="1">
        <f>Tableau2[[#This Row],[Med_D7]]/Tableau2[[#This Row],[Med_D1]]</f>
        <v>0</v>
      </c>
      <c r="V480" s="1">
        <f>Tableau2[[#This Row],[Med_E1]]/Tableau2[[#This Row],[Med_D1]]</f>
        <v>2</v>
      </c>
      <c r="W480" s="1">
        <f>Tableau2[[#This Row],[Med_E2]]/Tableau2[[#This Row],[Med_D1]]</f>
        <v>0</v>
      </c>
      <c r="X480" s="1">
        <f>Tableau2[[#This Row],[Med_E3]]/Tableau2[[#This Row],[Med_D1]]</f>
        <v>0</v>
      </c>
      <c r="Y480" s="1">
        <f>SUM(Tableau2[[#This Row],[Coe_Med_D1]:[Coe_Med_D7]])</f>
        <v>3.4285714285714279</v>
      </c>
      <c r="Z480" s="1">
        <f>Tableau2[[#This Row],[Tot_Coe_MedD]]+Tableau2[[#This Row],[Coe_Med_E1]]+Tableau2[[#This Row],[Coe_Med_E2]]+Tableau2[[#This Row],[Coe_Med_E3]]</f>
        <v>5.4285714285714279</v>
      </c>
      <c r="AA480" s="4">
        <v>5</v>
      </c>
      <c r="AB480" s="4">
        <v>1</v>
      </c>
    </row>
    <row r="481" spans="1:28" x14ac:dyDescent="0.25">
      <c r="A481" t="s">
        <v>498</v>
      </c>
      <c r="B481" s="1">
        <v>41</v>
      </c>
      <c r="C481" s="1">
        <v>19</v>
      </c>
      <c r="D481" s="1">
        <v>20</v>
      </c>
      <c r="E481" s="1">
        <v>17</v>
      </c>
      <c r="F481" s="1">
        <v>9</v>
      </c>
      <c r="I481" s="1">
        <v>39</v>
      </c>
      <c r="L481" s="1">
        <f>SUM(Tableau2[[#This Row],[Med_D1]:[Med_D7]])</f>
        <v>106</v>
      </c>
      <c r="M481" s="1">
        <f>Tableau2[[#This Row],[Med_E3]]+Tableau2[[#This Row],[Med_E2]]+Tableau2[[#This Row],[Med_E1]]</f>
        <v>39</v>
      </c>
      <c r="N481" s="1">
        <f>Tableau2[[#This Row],[Tot_MedD]]+Tableau2[[#This Row],[Tot_MedE]]</f>
        <v>145</v>
      </c>
      <c r="O481" s="1">
        <f>Tableau2[[#This Row],[Med_D1]]/Tableau2[[#This Row],[Med_D1]]</f>
        <v>1</v>
      </c>
      <c r="P481" s="1">
        <f>Tableau2[[#This Row],[Med_D2]]/Tableau2[[#This Row],[Med_D1]]</f>
        <v>0.46341463414634149</v>
      </c>
      <c r="Q481" s="1">
        <f>Tableau2[[#This Row],[Med_D3]]/Tableau2[[#This Row],[Med_D1]]</f>
        <v>0.48780487804878048</v>
      </c>
      <c r="R481" s="1">
        <f>Tableau2[[#This Row],[Med_D4]]/Tableau2[[#This Row],[Med_D1]]</f>
        <v>0.41463414634146339</v>
      </c>
      <c r="S481" s="1">
        <f>Tableau2[[#This Row],[Med_D5]]/Tableau2[[#This Row],[Med_D1]]</f>
        <v>0.21951219512195122</v>
      </c>
      <c r="T481" s="1">
        <f>Tableau2[[#This Row],[Med_D6]]/Tableau2[[#This Row],[Med_D1]]</f>
        <v>0</v>
      </c>
      <c r="U481" s="1">
        <f>Tableau2[[#This Row],[Med_D7]]/Tableau2[[#This Row],[Med_D1]]</f>
        <v>0</v>
      </c>
      <c r="V481" s="1">
        <f>Tableau2[[#This Row],[Med_E1]]/Tableau2[[#This Row],[Med_D1]]</f>
        <v>0.95121951219512191</v>
      </c>
      <c r="W481" s="1">
        <f>Tableau2[[#This Row],[Med_E2]]/Tableau2[[#This Row],[Med_D1]]</f>
        <v>0</v>
      </c>
      <c r="X481" s="1">
        <f>Tableau2[[#This Row],[Med_E3]]/Tableau2[[#This Row],[Med_D1]]</f>
        <v>0</v>
      </c>
      <c r="Y481" s="1">
        <f>SUM(Tableau2[[#This Row],[Coe_Med_D1]:[Coe_Med_D7]])</f>
        <v>2.5853658536585367</v>
      </c>
      <c r="Z481" s="1">
        <f>Tableau2[[#This Row],[Tot_Coe_MedD]]+Tableau2[[#This Row],[Coe_Med_E1]]+Tableau2[[#This Row],[Coe_Med_E2]]+Tableau2[[#This Row],[Coe_Med_E3]]</f>
        <v>3.5365853658536586</v>
      </c>
      <c r="AA481" s="4">
        <v>5</v>
      </c>
      <c r="AB481" s="4">
        <v>1</v>
      </c>
    </row>
    <row r="482" spans="1:28" x14ac:dyDescent="0.25">
      <c r="A482" t="s">
        <v>499</v>
      </c>
      <c r="B482" s="1">
        <v>11</v>
      </c>
      <c r="C482" s="1">
        <v>9.5</v>
      </c>
      <c r="D482" s="1">
        <v>7.5</v>
      </c>
      <c r="E482" s="1">
        <v>3.5</v>
      </c>
      <c r="F482" s="1">
        <v>5.5</v>
      </c>
      <c r="I482" s="1">
        <v>13</v>
      </c>
      <c r="L482" s="1">
        <f>SUM(Tableau2[[#This Row],[Med_D1]:[Med_D7]])</f>
        <v>37</v>
      </c>
      <c r="M482" s="1">
        <f>Tableau2[[#This Row],[Med_E3]]+Tableau2[[#This Row],[Med_E2]]+Tableau2[[#This Row],[Med_E1]]</f>
        <v>13</v>
      </c>
      <c r="N482" s="1">
        <f>Tableau2[[#This Row],[Tot_MedD]]+Tableau2[[#This Row],[Tot_MedE]]</f>
        <v>50</v>
      </c>
      <c r="O482" s="1">
        <f>Tableau2[[#This Row],[Med_D1]]/Tableau2[[#This Row],[Med_D1]]</f>
        <v>1</v>
      </c>
      <c r="P482" s="1">
        <f>Tableau2[[#This Row],[Med_D2]]/Tableau2[[#This Row],[Med_D1]]</f>
        <v>0.86363636363636365</v>
      </c>
      <c r="Q482" s="1">
        <f>Tableau2[[#This Row],[Med_D3]]/Tableau2[[#This Row],[Med_D1]]</f>
        <v>0.68181818181818177</v>
      </c>
      <c r="R482" s="1">
        <f>Tableau2[[#This Row],[Med_D4]]/Tableau2[[#This Row],[Med_D1]]</f>
        <v>0.31818181818181818</v>
      </c>
      <c r="S482" s="1">
        <f>Tableau2[[#This Row],[Med_D5]]/Tableau2[[#This Row],[Med_D1]]</f>
        <v>0.5</v>
      </c>
      <c r="T482" s="1">
        <f>Tableau2[[#This Row],[Med_D6]]/Tableau2[[#This Row],[Med_D1]]</f>
        <v>0</v>
      </c>
      <c r="U482" s="1">
        <f>Tableau2[[#This Row],[Med_D7]]/Tableau2[[#This Row],[Med_D1]]</f>
        <v>0</v>
      </c>
      <c r="V482" s="1">
        <f>Tableau2[[#This Row],[Med_E1]]/Tableau2[[#This Row],[Med_D1]]</f>
        <v>1.1818181818181819</v>
      </c>
      <c r="W482" s="1">
        <f>Tableau2[[#This Row],[Med_E2]]/Tableau2[[#This Row],[Med_D1]]</f>
        <v>0</v>
      </c>
      <c r="X482" s="1">
        <f>Tableau2[[#This Row],[Med_E3]]/Tableau2[[#This Row],[Med_D1]]</f>
        <v>0</v>
      </c>
      <c r="Y482" s="1">
        <f>SUM(Tableau2[[#This Row],[Coe_Med_D1]:[Coe_Med_D7]])</f>
        <v>3.3636363636363638</v>
      </c>
      <c r="Z482" s="1">
        <f>Tableau2[[#This Row],[Tot_Coe_MedD]]+Tableau2[[#This Row],[Coe_Med_E1]]+Tableau2[[#This Row],[Coe_Med_E2]]+Tableau2[[#This Row],[Coe_Med_E3]]</f>
        <v>4.5454545454545459</v>
      </c>
      <c r="AA482" s="4">
        <v>5</v>
      </c>
      <c r="AB482" s="4">
        <v>1</v>
      </c>
    </row>
    <row r="483" spans="1:28" x14ac:dyDescent="0.25">
      <c r="A483" t="s">
        <v>500</v>
      </c>
      <c r="B483" s="1">
        <v>38.5</v>
      </c>
      <c r="C483" s="1">
        <v>21</v>
      </c>
      <c r="D483" s="1">
        <v>18</v>
      </c>
      <c r="E483" s="1">
        <v>27</v>
      </c>
      <c r="F483" s="1">
        <v>9</v>
      </c>
      <c r="G483" s="1">
        <v>9</v>
      </c>
      <c r="I483" s="1">
        <v>36</v>
      </c>
      <c r="L483" s="1">
        <f>SUM(Tableau2[[#This Row],[Med_D1]:[Med_D7]])</f>
        <v>122.5</v>
      </c>
      <c r="M483" s="1">
        <f>Tableau2[[#This Row],[Med_E3]]+Tableau2[[#This Row],[Med_E2]]+Tableau2[[#This Row],[Med_E1]]</f>
        <v>36</v>
      </c>
      <c r="N483" s="1">
        <f>Tableau2[[#This Row],[Tot_MedD]]+Tableau2[[#This Row],[Tot_MedE]]</f>
        <v>158.5</v>
      </c>
      <c r="O483" s="1">
        <f>Tableau2[[#This Row],[Med_D1]]/Tableau2[[#This Row],[Med_D1]]</f>
        <v>1</v>
      </c>
      <c r="P483" s="1">
        <f>Tableau2[[#This Row],[Med_D2]]/Tableau2[[#This Row],[Med_D1]]</f>
        <v>0.54545454545454541</v>
      </c>
      <c r="Q483" s="1">
        <f>Tableau2[[#This Row],[Med_D3]]/Tableau2[[#This Row],[Med_D1]]</f>
        <v>0.46753246753246752</v>
      </c>
      <c r="R483" s="1">
        <f>Tableau2[[#This Row],[Med_D4]]/Tableau2[[#This Row],[Med_D1]]</f>
        <v>0.70129870129870131</v>
      </c>
      <c r="S483" s="1">
        <f>Tableau2[[#This Row],[Med_D5]]/Tableau2[[#This Row],[Med_D1]]</f>
        <v>0.23376623376623376</v>
      </c>
      <c r="T483" s="1">
        <f>Tableau2[[#This Row],[Med_D6]]/Tableau2[[#This Row],[Med_D1]]</f>
        <v>0.23376623376623376</v>
      </c>
      <c r="U483" s="1">
        <f>Tableau2[[#This Row],[Med_D7]]/Tableau2[[#This Row],[Med_D1]]</f>
        <v>0</v>
      </c>
      <c r="V483" s="1">
        <f>Tableau2[[#This Row],[Med_E1]]/Tableau2[[#This Row],[Med_D1]]</f>
        <v>0.93506493506493504</v>
      </c>
      <c r="W483" s="1">
        <f>Tableau2[[#This Row],[Med_E2]]/Tableau2[[#This Row],[Med_D1]]</f>
        <v>0</v>
      </c>
      <c r="X483" s="1">
        <f>Tableau2[[#This Row],[Med_E3]]/Tableau2[[#This Row],[Med_D1]]</f>
        <v>0</v>
      </c>
      <c r="Y483" s="1">
        <f>SUM(Tableau2[[#This Row],[Coe_Med_D1]:[Coe_Med_D7]])</f>
        <v>3.1818181818181817</v>
      </c>
      <c r="Z483" s="1">
        <f>Tableau2[[#This Row],[Tot_Coe_MedD]]+Tableau2[[#This Row],[Coe_Med_E1]]+Tableau2[[#This Row],[Coe_Med_E2]]+Tableau2[[#This Row],[Coe_Med_E3]]</f>
        <v>4.116883116883117</v>
      </c>
      <c r="AA483" s="4">
        <v>6</v>
      </c>
      <c r="AB483" s="4">
        <v>1</v>
      </c>
    </row>
    <row r="484" spans="1:28" x14ac:dyDescent="0.25">
      <c r="A484" t="s">
        <v>501</v>
      </c>
      <c r="B484" s="1">
        <v>22</v>
      </c>
      <c r="C484" s="1">
        <v>19</v>
      </c>
      <c r="D484" s="1">
        <v>16</v>
      </c>
      <c r="E484" s="1">
        <v>23</v>
      </c>
      <c r="F484" s="1">
        <v>12</v>
      </c>
      <c r="I484" s="1">
        <v>20</v>
      </c>
      <c r="J484" s="1">
        <v>11</v>
      </c>
      <c r="L484" s="1">
        <f>SUM(Tableau2[[#This Row],[Med_D1]:[Med_D7]])</f>
        <v>92</v>
      </c>
      <c r="M484" s="1">
        <f>Tableau2[[#This Row],[Med_E3]]+Tableau2[[#This Row],[Med_E2]]+Tableau2[[#This Row],[Med_E1]]</f>
        <v>31</v>
      </c>
      <c r="N484" s="1">
        <f>Tableau2[[#This Row],[Tot_MedD]]+Tableau2[[#This Row],[Tot_MedE]]</f>
        <v>123</v>
      </c>
      <c r="O484" s="1">
        <f>Tableau2[[#This Row],[Med_D1]]/Tableau2[[#This Row],[Med_D1]]</f>
        <v>1</v>
      </c>
      <c r="P484" s="1">
        <f>Tableau2[[#This Row],[Med_D2]]/Tableau2[[#This Row],[Med_D1]]</f>
        <v>0.86363636363636365</v>
      </c>
      <c r="Q484" s="1">
        <f>Tableau2[[#This Row],[Med_D3]]/Tableau2[[#This Row],[Med_D1]]</f>
        <v>0.72727272727272729</v>
      </c>
      <c r="R484" s="1">
        <f>Tableau2[[#This Row],[Med_D4]]/Tableau2[[#This Row],[Med_D1]]</f>
        <v>1.0454545454545454</v>
      </c>
      <c r="S484" s="1">
        <f>Tableau2[[#This Row],[Med_D5]]/Tableau2[[#This Row],[Med_D1]]</f>
        <v>0.54545454545454541</v>
      </c>
      <c r="T484" s="1">
        <f>Tableau2[[#This Row],[Med_D6]]/Tableau2[[#This Row],[Med_D1]]</f>
        <v>0</v>
      </c>
      <c r="U484" s="1">
        <f>Tableau2[[#This Row],[Med_D7]]/Tableau2[[#This Row],[Med_D1]]</f>
        <v>0</v>
      </c>
      <c r="V484" s="1">
        <f>Tableau2[[#This Row],[Med_E1]]/Tableau2[[#This Row],[Med_D1]]</f>
        <v>0.90909090909090906</v>
      </c>
      <c r="W484" s="1">
        <f>Tableau2[[#This Row],[Med_E2]]/Tableau2[[#This Row],[Med_D1]]</f>
        <v>0.5</v>
      </c>
      <c r="X484" s="1">
        <f>Tableau2[[#This Row],[Med_E3]]/Tableau2[[#This Row],[Med_D1]]</f>
        <v>0</v>
      </c>
      <c r="Y484" s="1">
        <f>SUM(Tableau2[[#This Row],[Coe_Med_D1]:[Coe_Med_D7]])</f>
        <v>4.1818181818181817</v>
      </c>
      <c r="Z484" s="1">
        <f>Tableau2[[#This Row],[Tot_Coe_MedD]]+Tableau2[[#This Row],[Coe_Med_E1]]+Tableau2[[#This Row],[Coe_Med_E2]]+Tableau2[[#This Row],[Coe_Med_E3]]</f>
        <v>5.5909090909090908</v>
      </c>
      <c r="AA484" s="4">
        <v>5</v>
      </c>
      <c r="AB484" s="4">
        <v>2</v>
      </c>
    </row>
    <row r="485" spans="1:28" x14ac:dyDescent="0.25">
      <c r="A485" t="s">
        <v>502</v>
      </c>
      <c r="B485" s="1">
        <v>55</v>
      </c>
      <c r="C485" s="1">
        <v>26</v>
      </c>
      <c r="D485" s="1">
        <v>17</v>
      </c>
      <c r="E485" s="1">
        <v>29.5</v>
      </c>
      <c r="F485" s="1">
        <v>6.5</v>
      </c>
      <c r="G485" s="1">
        <v>6.5</v>
      </c>
      <c r="I485" s="1">
        <v>51</v>
      </c>
      <c r="L485" s="1">
        <f>SUM(Tableau2[[#This Row],[Med_D1]:[Med_D7]])</f>
        <v>140.5</v>
      </c>
      <c r="M485" s="1">
        <f>Tableau2[[#This Row],[Med_E3]]+Tableau2[[#This Row],[Med_E2]]+Tableau2[[#This Row],[Med_E1]]</f>
        <v>51</v>
      </c>
      <c r="N485" s="1">
        <f>Tableau2[[#This Row],[Tot_MedD]]+Tableau2[[#This Row],[Tot_MedE]]</f>
        <v>191.5</v>
      </c>
      <c r="O485" s="1">
        <f>Tableau2[[#This Row],[Med_D1]]/Tableau2[[#This Row],[Med_D1]]</f>
        <v>1</v>
      </c>
      <c r="P485" s="1">
        <f>Tableau2[[#This Row],[Med_D2]]/Tableau2[[#This Row],[Med_D1]]</f>
        <v>0.47272727272727272</v>
      </c>
      <c r="Q485" s="1">
        <f>Tableau2[[#This Row],[Med_D3]]/Tableau2[[#This Row],[Med_D1]]</f>
        <v>0.30909090909090908</v>
      </c>
      <c r="R485" s="1">
        <f>Tableau2[[#This Row],[Med_D4]]/Tableau2[[#This Row],[Med_D1]]</f>
        <v>0.53636363636363638</v>
      </c>
      <c r="S485" s="1">
        <f>Tableau2[[#This Row],[Med_D5]]/Tableau2[[#This Row],[Med_D1]]</f>
        <v>0.11818181818181818</v>
      </c>
      <c r="T485" s="1">
        <f>Tableau2[[#This Row],[Med_D6]]/Tableau2[[#This Row],[Med_D1]]</f>
        <v>0.11818181818181818</v>
      </c>
      <c r="U485" s="1">
        <f>Tableau2[[#This Row],[Med_D7]]/Tableau2[[#This Row],[Med_D1]]</f>
        <v>0</v>
      </c>
      <c r="V485" s="1">
        <f>Tableau2[[#This Row],[Med_E1]]/Tableau2[[#This Row],[Med_D1]]</f>
        <v>0.92727272727272725</v>
      </c>
      <c r="W485" s="1">
        <f>Tableau2[[#This Row],[Med_E2]]/Tableau2[[#This Row],[Med_D1]]</f>
        <v>0</v>
      </c>
      <c r="X485" s="1">
        <f>Tableau2[[#This Row],[Med_E3]]/Tableau2[[#This Row],[Med_D1]]</f>
        <v>0</v>
      </c>
      <c r="Y485" s="1">
        <f>SUM(Tableau2[[#This Row],[Coe_Med_D1]:[Coe_Med_D7]])</f>
        <v>2.5545454545454547</v>
      </c>
      <c r="Z485" s="1">
        <f>Tableau2[[#This Row],[Tot_Coe_MedD]]+Tableau2[[#This Row],[Coe_Med_E1]]+Tableau2[[#This Row],[Coe_Med_E2]]+Tableau2[[#This Row],[Coe_Med_E3]]</f>
        <v>3.4818181818181819</v>
      </c>
      <c r="AA485" s="4">
        <v>6</v>
      </c>
      <c r="AB485" s="4">
        <v>1</v>
      </c>
    </row>
    <row r="486" spans="1:28" x14ac:dyDescent="0.25">
      <c r="A486" t="s">
        <v>503</v>
      </c>
      <c r="B486" s="1">
        <v>15</v>
      </c>
      <c r="C486" s="1">
        <v>64</v>
      </c>
      <c r="D486" s="1">
        <v>11</v>
      </c>
      <c r="E486" s="1">
        <v>47</v>
      </c>
      <c r="G486" s="1">
        <v>10</v>
      </c>
      <c r="I486" s="1">
        <v>32</v>
      </c>
      <c r="L486" s="1">
        <f>SUM(Tableau2[[#This Row],[Med_D1]:[Med_D7]])</f>
        <v>147</v>
      </c>
      <c r="M486" s="1">
        <f>Tableau2[[#This Row],[Med_E3]]+Tableau2[[#This Row],[Med_E2]]+Tableau2[[#This Row],[Med_E1]]</f>
        <v>32</v>
      </c>
      <c r="N486" s="1">
        <f>Tableau2[[#This Row],[Tot_MedD]]+Tableau2[[#This Row],[Tot_MedE]]</f>
        <v>179</v>
      </c>
      <c r="O486" s="1">
        <f>Tableau2[[#This Row],[Med_D1]]/Tableau2[[#This Row],[Med_D1]]</f>
        <v>1</v>
      </c>
      <c r="P486" s="1">
        <f>Tableau2[[#This Row],[Med_D2]]/Tableau2[[#This Row],[Med_D1]]</f>
        <v>4.2666666666666666</v>
      </c>
      <c r="Q486" s="1">
        <f>Tableau2[[#This Row],[Med_D3]]/Tableau2[[#This Row],[Med_D1]]</f>
        <v>0.73333333333333328</v>
      </c>
      <c r="R486" s="1">
        <f>Tableau2[[#This Row],[Med_D4]]/Tableau2[[#This Row],[Med_D1]]</f>
        <v>3.1333333333333333</v>
      </c>
      <c r="S486" s="1">
        <f>Tableau2[[#This Row],[Med_D5]]/Tableau2[[#This Row],[Med_D1]]</f>
        <v>0</v>
      </c>
      <c r="T486" s="1">
        <f>Tableau2[[#This Row],[Med_D6]]/Tableau2[[#This Row],[Med_D1]]</f>
        <v>0.66666666666666663</v>
      </c>
      <c r="U486" s="1">
        <f>Tableau2[[#This Row],[Med_D7]]/Tableau2[[#This Row],[Med_D1]]</f>
        <v>0</v>
      </c>
      <c r="V486" s="1">
        <f>Tableau2[[#This Row],[Med_E1]]/Tableau2[[#This Row],[Med_D1]]</f>
        <v>2.1333333333333333</v>
      </c>
      <c r="W486" s="1">
        <f>Tableau2[[#This Row],[Med_E2]]/Tableau2[[#This Row],[Med_D1]]</f>
        <v>0</v>
      </c>
      <c r="X486" s="1">
        <f>Tableau2[[#This Row],[Med_E3]]/Tableau2[[#This Row],[Med_D1]]</f>
        <v>0</v>
      </c>
      <c r="Y486" s="1">
        <f>SUM(Tableau2[[#This Row],[Coe_Med_D1]:[Coe_Med_D7]])</f>
        <v>9.7999999999999989</v>
      </c>
      <c r="Z486" s="1">
        <f>Tableau2[[#This Row],[Tot_Coe_MedD]]+Tableau2[[#This Row],[Coe_Med_E1]]+Tableau2[[#This Row],[Coe_Med_E2]]+Tableau2[[#This Row],[Coe_Med_E3]]</f>
        <v>11.933333333333332</v>
      </c>
      <c r="AA486" s="4">
        <v>6</v>
      </c>
      <c r="AB486" s="4">
        <v>1</v>
      </c>
    </row>
    <row r="487" spans="1:28" x14ac:dyDescent="0.25">
      <c r="A487" t="s">
        <v>504</v>
      </c>
      <c r="B487" s="1">
        <v>47.5</v>
      </c>
      <c r="C487" s="1">
        <v>18</v>
      </c>
      <c r="D487" s="1">
        <v>14.5</v>
      </c>
      <c r="E487" s="1">
        <v>10</v>
      </c>
      <c r="F487" s="1">
        <v>11</v>
      </c>
      <c r="G487" s="1">
        <v>5</v>
      </c>
      <c r="I487" s="1">
        <v>42</v>
      </c>
      <c r="L487" s="1">
        <f>SUM(Tableau2[[#This Row],[Med_D1]:[Med_D7]])</f>
        <v>106</v>
      </c>
      <c r="M487" s="1">
        <f>Tableau2[[#This Row],[Med_E3]]+Tableau2[[#This Row],[Med_E2]]+Tableau2[[#This Row],[Med_E1]]</f>
        <v>42</v>
      </c>
      <c r="N487" s="1">
        <f>Tableau2[[#This Row],[Tot_MedD]]+Tableau2[[#This Row],[Tot_MedE]]</f>
        <v>148</v>
      </c>
      <c r="O487" s="1">
        <f>Tableau2[[#This Row],[Med_D1]]/Tableau2[[#This Row],[Med_D1]]</f>
        <v>1</v>
      </c>
      <c r="P487" s="1">
        <f>Tableau2[[#This Row],[Med_D2]]/Tableau2[[#This Row],[Med_D1]]</f>
        <v>0.37894736842105264</v>
      </c>
      <c r="Q487" s="1">
        <f>Tableau2[[#This Row],[Med_D3]]/Tableau2[[#This Row],[Med_D1]]</f>
        <v>0.30526315789473685</v>
      </c>
      <c r="R487" s="1">
        <f>Tableau2[[#This Row],[Med_D4]]/Tableau2[[#This Row],[Med_D1]]</f>
        <v>0.21052631578947367</v>
      </c>
      <c r="S487" s="1">
        <f>Tableau2[[#This Row],[Med_D5]]/Tableau2[[#This Row],[Med_D1]]</f>
        <v>0.23157894736842105</v>
      </c>
      <c r="T487" s="1">
        <f>Tableau2[[#This Row],[Med_D6]]/Tableau2[[#This Row],[Med_D1]]</f>
        <v>0.10526315789473684</v>
      </c>
      <c r="U487" s="1">
        <f>Tableau2[[#This Row],[Med_D7]]/Tableau2[[#This Row],[Med_D1]]</f>
        <v>0</v>
      </c>
      <c r="V487" s="1">
        <f>Tableau2[[#This Row],[Med_E1]]/Tableau2[[#This Row],[Med_D1]]</f>
        <v>0.88421052631578945</v>
      </c>
      <c r="W487" s="1">
        <f>Tableau2[[#This Row],[Med_E2]]/Tableau2[[#This Row],[Med_D1]]</f>
        <v>0</v>
      </c>
      <c r="X487" s="1">
        <f>Tableau2[[#This Row],[Med_E3]]/Tableau2[[#This Row],[Med_D1]]</f>
        <v>0</v>
      </c>
      <c r="Y487" s="1">
        <f>SUM(Tableau2[[#This Row],[Coe_Med_D1]:[Coe_Med_D7]])</f>
        <v>2.2315789473684209</v>
      </c>
      <c r="Z487" s="1">
        <f>Tableau2[[#This Row],[Tot_Coe_MedD]]+Tableau2[[#This Row],[Coe_Med_E1]]+Tableau2[[#This Row],[Coe_Med_E2]]+Tableau2[[#This Row],[Coe_Med_E3]]</f>
        <v>3.1157894736842104</v>
      </c>
      <c r="AA487" s="4">
        <v>6</v>
      </c>
      <c r="AB487" s="4">
        <v>1</v>
      </c>
    </row>
    <row r="488" spans="1:28" x14ac:dyDescent="0.25">
      <c r="A488" t="s">
        <v>505</v>
      </c>
      <c r="B488" s="1">
        <v>51</v>
      </c>
      <c r="C488" s="1">
        <v>24</v>
      </c>
      <c r="D488" s="1">
        <v>17</v>
      </c>
      <c r="E488" s="1">
        <v>20</v>
      </c>
      <c r="F488" s="1">
        <v>11</v>
      </c>
      <c r="G488" s="1">
        <v>10</v>
      </c>
      <c r="I488" s="1">
        <v>27</v>
      </c>
      <c r="L488" s="1">
        <f>SUM(Tableau2[[#This Row],[Med_D1]:[Med_D7]])</f>
        <v>133</v>
      </c>
      <c r="M488" s="1">
        <f>Tableau2[[#This Row],[Med_E3]]+Tableau2[[#This Row],[Med_E2]]+Tableau2[[#This Row],[Med_E1]]</f>
        <v>27</v>
      </c>
      <c r="N488" s="1">
        <f>Tableau2[[#This Row],[Tot_MedD]]+Tableau2[[#This Row],[Tot_MedE]]</f>
        <v>160</v>
      </c>
      <c r="O488" s="1">
        <f>Tableau2[[#This Row],[Med_D1]]/Tableau2[[#This Row],[Med_D1]]</f>
        <v>1</v>
      </c>
      <c r="P488" s="1">
        <f>Tableau2[[#This Row],[Med_D2]]/Tableau2[[#This Row],[Med_D1]]</f>
        <v>0.47058823529411764</v>
      </c>
      <c r="Q488" s="1">
        <f>Tableau2[[#This Row],[Med_D3]]/Tableau2[[#This Row],[Med_D1]]</f>
        <v>0.33333333333333331</v>
      </c>
      <c r="R488" s="1">
        <f>Tableau2[[#This Row],[Med_D4]]/Tableau2[[#This Row],[Med_D1]]</f>
        <v>0.39215686274509803</v>
      </c>
      <c r="S488" s="1">
        <f>Tableau2[[#This Row],[Med_D5]]/Tableau2[[#This Row],[Med_D1]]</f>
        <v>0.21568627450980393</v>
      </c>
      <c r="T488" s="1">
        <f>Tableau2[[#This Row],[Med_D6]]/Tableau2[[#This Row],[Med_D1]]</f>
        <v>0.19607843137254902</v>
      </c>
      <c r="U488" s="1">
        <f>Tableau2[[#This Row],[Med_D7]]/Tableau2[[#This Row],[Med_D1]]</f>
        <v>0</v>
      </c>
      <c r="V488" s="1">
        <f>Tableau2[[#This Row],[Med_E1]]/Tableau2[[#This Row],[Med_D1]]</f>
        <v>0.52941176470588236</v>
      </c>
      <c r="W488" s="1">
        <f>Tableau2[[#This Row],[Med_E2]]/Tableau2[[#This Row],[Med_D1]]</f>
        <v>0</v>
      </c>
      <c r="X488" s="1">
        <f>Tableau2[[#This Row],[Med_E3]]/Tableau2[[#This Row],[Med_D1]]</f>
        <v>0</v>
      </c>
      <c r="Y488" s="1">
        <f>SUM(Tableau2[[#This Row],[Coe_Med_D1]:[Coe_Med_D7]])</f>
        <v>2.6078431372549025</v>
      </c>
      <c r="Z488" s="1">
        <f>Tableau2[[#This Row],[Tot_Coe_MedD]]+Tableau2[[#This Row],[Coe_Med_E1]]+Tableau2[[#This Row],[Coe_Med_E2]]+Tableau2[[#This Row],[Coe_Med_E3]]</f>
        <v>3.1372549019607847</v>
      </c>
      <c r="AA488" s="4">
        <v>6</v>
      </c>
      <c r="AB488" s="4">
        <v>1</v>
      </c>
    </row>
    <row r="489" spans="1:28" x14ac:dyDescent="0.25">
      <c r="A489" t="s">
        <v>506</v>
      </c>
      <c r="B489" s="1">
        <v>21</v>
      </c>
      <c r="C489" s="1">
        <v>13.416666666666668</v>
      </c>
      <c r="D489" s="1">
        <v>15.166666666666666</v>
      </c>
      <c r="E489" s="1">
        <v>8.1666666666666679</v>
      </c>
      <c r="F489" s="1">
        <v>8.75</v>
      </c>
      <c r="I489" s="1">
        <v>11.666666666666668</v>
      </c>
      <c r="J489" s="1">
        <v>8.1666666666666679</v>
      </c>
      <c r="L489" s="1">
        <f>SUM(Tableau2[[#This Row],[Med_D1]:[Med_D7]])</f>
        <v>66.5</v>
      </c>
      <c r="M489" s="1">
        <f>Tableau2[[#This Row],[Med_E3]]+Tableau2[[#This Row],[Med_E2]]+Tableau2[[#This Row],[Med_E1]]</f>
        <v>19.833333333333336</v>
      </c>
      <c r="N489" s="1">
        <f>Tableau2[[#This Row],[Tot_MedD]]+Tableau2[[#This Row],[Tot_MedE]]</f>
        <v>86.333333333333343</v>
      </c>
      <c r="O489" s="1">
        <f>Tableau2[[#This Row],[Med_D1]]/Tableau2[[#This Row],[Med_D1]]</f>
        <v>1</v>
      </c>
      <c r="P489" s="1">
        <f>Tableau2[[#This Row],[Med_D2]]/Tableau2[[#This Row],[Med_D1]]</f>
        <v>0.63888888888888895</v>
      </c>
      <c r="Q489" s="1">
        <f>Tableau2[[#This Row],[Med_D3]]/Tableau2[[#This Row],[Med_D1]]</f>
        <v>0.72222222222222221</v>
      </c>
      <c r="R489" s="1">
        <f>Tableau2[[#This Row],[Med_D4]]/Tableau2[[#This Row],[Med_D1]]</f>
        <v>0.38888888888888895</v>
      </c>
      <c r="S489" s="1">
        <f>Tableau2[[#This Row],[Med_D5]]/Tableau2[[#This Row],[Med_D1]]</f>
        <v>0.41666666666666669</v>
      </c>
      <c r="T489" s="1">
        <f>Tableau2[[#This Row],[Med_D6]]/Tableau2[[#This Row],[Med_D1]]</f>
        <v>0</v>
      </c>
      <c r="U489" s="1">
        <f>Tableau2[[#This Row],[Med_D7]]/Tableau2[[#This Row],[Med_D1]]</f>
        <v>0</v>
      </c>
      <c r="V489" s="1">
        <f>Tableau2[[#This Row],[Med_E1]]/Tableau2[[#This Row],[Med_D1]]</f>
        <v>0.55555555555555558</v>
      </c>
      <c r="W489" s="1">
        <f>Tableau2[[#This Row],[Med_E2]]/Tableau2[[#This Row],[Med_D1]]</f>
        <v>0.38888888888888895</v>
      </c>
      <c r="X489" s="1">
        <f>Tableau2[[#This Row],[Med_E3]]/Tableau2[[#This Row],[Med_D1]]</f>
        <v>0</v>
      </c>
      <c r="Y489" s="1">
        <f>SUM(Tableau2[[#This Row],[Coe_Med_D1]:[Coe_Med_D7]])</f>
        <v>3.1666666666666665</v>
      </c>
      <c r="Z489" s="1">
        <f>Tableau2[[#This Row],[Tot_Coe_MedD]]+Tableau2[[#This Row],[Coe_Med_E1]]+Tableau2[[#This Row],[Coe_Med_E2]]+Tableau2[[#This Row],[Coe_Med_E3]]</f>
        <v>4.1111111111111116</v>
      </c>
      <c r="AA489" s="4">
        <v>5</v>
      </c>
      <c r="AB489" s="4">
        <v>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11B49-B2A0-451A-A5D1-73B1C58EF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0764A-E2A2-4B58-991B-9EE299D8E7B2}">
  <ds:schemaRefs>
    <ds:schemaRef ds:uri="http://schemas.microsoft.com/office/2006/metadata/properties"/>
    <ds:schemaRef ds:uri="http://schemas.microsoft.com/office/infopath/2007/PartnerControls"/>
    <ds:schemaRef ds:uri="bbc948f5-3575-4e3c-8440-121ec9995c36"/>
    <ds:schemaRef ds:uri="f41e0086-5f4f-4689-823b-bdc1c99f87df"/>
    <ds:schemaRef ds:uri="848ab2bf-8a8d-4fda-b272-a26fd3f10958"/>
    <ds:schemaRef ds:uri="e56beb9d-0390-412d-994b-82660276aca3"/>
  </ds:schemaRefs>
</ds:datastoreItem>
</file>

<file path=customXml/itemProps3.xml><?xml version="1.0" encoding="utf-8"?>
<ds:datastoreItem xmlns:ds="http://schemas.openxmlformats.org/officeDocument/2006/customXml" ds:itemID="{46041CE5-14A9-4024-A1CB-56063743D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Medianes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Vu</dc:creator>
  <cp:keywords/>
  <dc:description/>
  <cp:lastModifiedBy>Mathieu Manh-Chien Vu</cp:lastModifiedBy>
  <cp:revision/>
  <dcterms:created xsi:type="dcterms:W3CDTF">2022-03-02T23:46:57Z</dcterms:created>
  <dcterms:modified xsi:type="dcterms:W3CDTF">2023-06-05T18:36:19Z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